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S16013\Desktop\botei\205 多面的機能支払交付金\004 組織⇔町\R2年度\005 実績報告\提出書類\"/>
    </mc:Choice>
  </mc:AlternateContent>
  <bookViews>
    <workbookView xWindow="0" yWindow="0" windowWidth="20490" windowHeight="6960"/>
  </bookViews>
  <sheets>
    <sheet name="様式第１－７号" sheetId="1" r:id="rId1"/>
    <sheet name="【選択肢】" sheetId="2" r:id="rId2"/>
  </sheets>
  <externalReferences>
    <externalReference r:id="rId3"/>
  </externalReferences>
  <definedNames>
    <definedName name="A.■か□" localSheetId="1">【選択肢】!$A$3:$A$4</definedName>
    <definedName name="A.■か□">【選択肢】!$A$3:$A$4</definedName>
    <definedName name="B.○か空白" localSheetId="1">【選択肢】!$B$3:$B$4</definedName>
    <definedName name="B.○か空白">【選択肢】!$B$3:$B$4</definedName>
    <definedName name="Ｃ1.計画欄" localSheetId="1">【選択肢】!$C$3:$C$4</definedName>
    <definedName name="Ｃ1.計画欄">【選択肢】!$C$3:$C$4</definedName>
    <definedName name="Ｃ2.実施欄" localSheetId="1">【選択肢】!$C$3:$C$5</definedName>
    <definedName name="Ｃ2.実施欄">【選択肢】!$C$3:$C$5</definedName>
    <definedName name="D.農村環境保全活動のテーマ" localSheetId="1">【選択肢】!$D$3:$D$7</definedName>
    <definedName name="D.農村環境保全活動のテーマ">【選択肢】!$D$3:$D$7</definedName>
    <definedName name="E.高度な保全活動" localSheetId="1">【選択肢】!$E$3:$E$11</definedName>
    <definedName name="E.高度な保全活動">【選択肢】!$E$3:$E$11</definedName>
    <definedName name="F.施設" localSheetId="1">【選択肢】!$F$3:$F$5</definedName>
    <definedName name="F.施設">【選択肢】!$F$3:$F$5</definedName>
    <definedName name="G.単位" localSheetId="1">【選択肢】!$G$3:$G$4</definedName>
    <definedName name="G.単位">【選択肢】!$G$3:$G$4</definedName>
    <definedName name="H1.構成員一覧の分類_農業者" localSheetId="1">【選択肢】!$H$3:$H$6</definedName>
    <definedName name="H1.構成員一覧の分類_農業者">【選択肢】!$H$3:$H$6</definedName>
    <definedName name="H2.構成員一覧の分類_農業者以外個人" localSheetId="1">【選択肢】!$H$7</definedName>
    <definedName name="H2.構成員一覧の分類_農業者以外個人">【選択肢】!$H$7</definedName>
    <definedName name="H3.構成員一覧の分類_農業者以外団体" localSheetId="1">【選択肢】!$H$8:$H$15</definedName>
    <definedName name="H3.構成員一覧の分類_農業者以外団体">【選択肢】!$H$8:$H$15</definedName>
    <definedName name="Ｉ.金銭出納簿の区分" localSheetId="1">【選択肢】!$I$3:$I$4</definedName>
    <definedName name="Ｉ.金銭出納簿の区分">【選択肢】!$I$3:$I$4</definedName>
    <definedName name="Ｊ.金銭出納簿の収支の分類" localSheetId="1">【選択肢】!$J$3:$J$10</definedName>
    <definedName name="Ｊ.金銭出納簿の収支の分類">【選択肢】!$J$3:$J$10</definedName>
    <definedName name="K.農村環境保全活動" localSheetId="1">【選択肢】!$Q$44:$Q$56</definedName>
    <definedName name="K.農村環境保全活動">【選択肢】!$Q$44:$Q$56</definedName>
    <definedName name="L.増進活動" localSheetId="1">【選択肢】!$R$57:$R$64</definedName>
    <definedName name="L.増進活動">【選択肢】!$R$57:$R$64</definedName>
    <definedName name="M.長寿命化" localSheetId="1">【選択肢】!$S$66:$S$71</definedName>
    <definedName name="M.長寿命化">【選択肢】!$S$66:$S$71</definedName>
    <definedName name="_xlnm.Print_Area" localSheetId="1">【選択肢】!$K$1:$T$78</definedName>
    <definedName name="_xlnm.Print_Area" localSheetId="0">'様式第１－７号'!$A$1:$N$54</definedName>
    <definedName name="_xlnm.Print_Titles" localSheetId="0">'様式第１－７号'!$7:$7</definedName>
    <definedName name="Z_4D33B020_8F18_431B_BFB6_22453331905E_.wvu.PrintArea" localSheetId="0" hidden="1">'様式第１－７号'!$A$1:$L$54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73" i="2" l="1"/>
  <c r="P72" i="2"/>
  <c r="P71" i="2"/>
  <c r="P70" i="2"/>
  <c r="P69" i="2"/>
  <c r="P68" i="2"/>
  <c r="P67" i="2"/>
  <c r="P66" i="2"/>
  <c r="P65" i="2"/>
  <c r="P64" i="2"/>
  <c r="P63" i="2"/>
  <c r="P62" i="2"/>
  <c r="P61" i="2"/>
  <c r="P60" i="2"/>
  <c r="P59" i="2"/>
  <c r="P58" i="2"/>
  <c r="P57" i="2"/>
  <c r="P56" i="2"/>
  <c r="P55" i="2"/>
  <c r="P54" i="2"/>
  <c r="P53" i="2"/>
  <c r="P52" i="2"/>
  <c r="P51" i="2"/>
  <c r="P50" i="2"/>
  <c r="P49" i="2"/>
  <c r="P48" i="2"/>
  <c r="P47" i="2"/>
  <c r="P46" i="2"/>
  <c r="P45" i="2"/>
  <c r="P44" i="2"/>
  <c r="P43" i="2"/>
  <c r="P42" i="2"/>
  <c r="P41" i="2"/>
  <c r="P40" i="2"/>
  <c r="P39" i="2"/>
  <c r="P38" i="2"/>
  <c r="P37" i="2"/>
  <c r="P36" i="2"/>
  <c r="P35" i="2"/>
  <c r="P34" i="2"/>
  <c r="P33" i="2"/>
  <c r="P32" i="2"/>
  <c r="P31" i="2"/>
  <c r="P30" i="2"/>
  <c r="P29" i="2"/>
  <c r="P28" i="2"/>
  <c r="P27" i="2"/>
  <c r="P26" i="2"/>
  <c r="P25" i="2"/>
  <c r="P24" i="2"/>
  <c r="P23" i="2"/>
  <c r="P22" i="2"/>
  <c r="P21" i="2"/>
  <c r="P20" i="2"/>
  <c r="P19" i="2"/>
  <c r="P18" i="2"/>
  <c r="P17" i="2"/>
  <c r="P16" i="2"/>
  <c r="P15" i="2"/>
  <c r="P14" i="2"/>
  <c r="P13" i="2"/>
  <c r="P12" i="2"/>
  <c r="P11" i="2"/>
  <c r="P10" i="2"/>
  <c r="P9" i="2"/>
  <c r="P8" i="2"/>
  <c r="P7" i="2"/>
  <c r="P6" i="2"/>
  <c r="K41" i="1" l="1"/>
  <c r="J41" i="1"/>
  <c r="E41" i="1"/>
  <c r="K40" i="1"/>
  <c r="J40" i="1"/>
  <c r="E40" i="1"/>
  <c r="K39" i="1"/>
  <c r="J39" i="1"/>
  <c r="E39" i="1"/>
  <c r="K38" i="1"/>
  <c r="J38" i="1"/>
  <c r="E38" i="1"/>
  <c r="K37" i="1"/>
  <c r="J37" i="1"/>
  <c r="E37" i="1"/>
  <c r="I36" i="1"/>
  <c r="D36" i="1"/>
  <c r="I35" i="1"/>
  <c r="D35" i="1"/>
  <c r="I34" i="1"/>
  <c r="I43" i="1" s="1"/>
  <c r="J42" i="1" s="1"/>
  <c r="D34" i="1"/>
  <c r="H28" i="1"/>
  <c r="G28" i="1"/>
  <c r="I9" i="1"/>
  <c r="I10" i="1" s="1"/>
  <c r="I11" i="1" s="1"/>
  <c r="I12" i="1" s="1"/>
  <c r="I13" i="1" s="1"/>
  <c r="I14" i="1" s="1"/>
  <c r="I15" i="1" s="1"/>
  <c r="I16" i="1" s="1"/>
  <c r="I17" i="1" s="1"/>
  <c r="I18" i="1" s="1"/>
  <c r="I19" i="1" s="1"/>
  <c r="I20" i="1" s="1"/>
  <c r="I21" i="1" s="1"/>
  <c r="I22" i="1" s="1"/>
  <c r="I23" i="1" s="1"/>
  <c r="I24" i="1" s="1"/>
  <c r="I25" i="1" s="1"/>
  <c r="I26" i="1" s="1"/>
  <c r="I8" i="1"/>
  <c r="I28" i="1" l="1"/>
  <c r="J43" i="1"/>
  <c r="D43" i="1"/>
  <c r="E42" i="1" s="1"/>
  <c r="E43" i="1" s="1"/>
</calcChain>
</file>

<file path=xl/sharedStrings.xml><?xml version="1.0" encoding="utf-8"?>
<sst xmlns="http://schemas.openxmlformats.org/spreadsheetml/2006/main" count="473" uniqueCount="258">
  <si>
    <t>（様式第１－7号）</t>
    <rPh sb="1" eb="3">
      <t>ヨウシキ</t>
    </rPh>
    <rPh sb="3" eb="4">
      <t>ダイ</t>
    </rPh>
    <rPh sb="7" eb="8">
      <t>ゴウ</t>
    </rPh>
    <phoneticPr fontId="4"/>
  </si>
  <si>
    <t>多面的機能支払交付金 金銭出納簿</t>
    <phoneticPr fontId="4"/>
  </si>
  <si>
    <t>組織名：</t>
    <rPh sb="0" eb="3">
      <t>ソシキメイ</t>
    </rPh>
    <phoneticPr fontId="7"/>
  </si>
  <si>
    <t>★「分類」欄は、分類番号（１～８）から選択してください。</t>
    <rPh sb="2" eb="4">
      <t>ブンルイ</t>
    </rPh>
    <rPh sb="5" eb="6">
      <t>ラン</t>
    </rPh>
    <rPh sb="8" eb="10">
      <t>ブンルイ</t>
    </rPh>
    <rPh sb="10" eb="12">
      <t>バンゴウ</t>
    </rPh>
    <rPh sb="19" eb="21">
      <t>センタク</t>
    </rPh>
    <phoneticPr fontId="7"/>
  </si>
  <si>
    <t>★「区分」欄には、農地維持・資源向上（共同）に係る収支は「１」を、資源向上（長寿命化）に係る収支は「２」を必ず入力してください。
　　区別ができない収支は「１」を記入してください。</t>
    <rPh sb="2" eb="4">
      <t>クブン</t>
    </rPh>
    <rPh sb="5" eb="6">
      <t>ラン</t>
    </rPh>
    <rPh sb="9" eb="11">
      <t>ノウチ</t>
    </rPh>
    <rPh sb="11" eb="13">
      <t>イジ</t>
    </rPh>
    <rPh sb="14" eb="16">
      <t>シゲン</t>
    </rPh>
    <rPh sb="16" eb="18">
      <t>コウジョウ</t>
    </rPh>
    <rPh sb="19" eb="21">
      <t>キョウドウ</t>
    </rPh>
    <rPh sb="23" eb="24">
      <t>カカ</t>
    </rPh>
    <rPh sb="25" eb="27">
      <t>シュウシ</t>
    </rPh>
    <rPh sb="33" eb="35">
      <t>シゲン</t>
    </rPh>
    <rPh sb="35" eb="37">
      <t>コウジョウ</t>
    </rPh>
    <rPh sb="38" eb="42">
      <t>チョウジュミョウカ</t>
    </rPh>
    <rPh sb="44" eb="45">
      <t>カカ</t>
    </rPh>
    <rPh sb="46" eb="48">
      <t>シュウシ</t>
    </rPh>
    <rPh sb="53" eb="54">
      <t>カナラ</t>
    </rPh>
    <rPh sb="55" eb="57">
      <t>ニュウリョク</t>
    </rPh>
    <rPh sb="67" eb="69">
      <t>クベツ</t>
    </rPh>
    <rPh sb="74" eb="76">
      <t>シュウシ</t>
    </rPh>
    <rPh sb="81" eb="83">
      <t>キニュウ</t>
    </rPh>
    <phoneticPr fontId="7"/>
  </si>
  <si>
    <r>
      <t>★農地維持・資源向上（共同）の交付金を活用して資源向上（長寿命化）の活動を行った際の費用は、</t>
    </r>
    <r>
      <rPr>
        <u/>
        <sz val="10"/>
        <rFont val="HG丸ｺﾞｼｯｸM-PRO"/>
        <family val="3"/>
        <charset val="128"/>
      </rPr>
      <t>区分を「１」</t>
    </r>
    <r>
      <rPr>
        <sz val="10"/>
        <rFont val="HG丸ｺﾞｼｯｸM-PRO"/>
        <family val="3"/>
        <charset val="128"/>
      </rPr>
      <t>にし、「長寿命化への活用」欄に○を記入して
　ください。</t>
    </r>
    <rPh sb="1" eb="3">
      <t>ノウチ</t>
    </rPh>
    <rPh sb="3" eb="5">
      <t>イジ</t>
    </rPh>
    <rPh sb="6" eb="8">
      <t>シゲン</t>
    </rPh>
    <rPh sb="8" eb="10">
      <t>コウジョウ</t>
    </rPh>
    <rPh sb="11" eb="13">
      <t>キョウドウ</t>
    </rPh>
    <rPh sb="15" eb="18">
      <t>コウフキン</t>
    </rPh>
    <rPh sb="19" eb="21">
      <t>カツヨウ</t>
    </rPh>
    <rPh sb="23" eb="25">
      <t>シゲン</t>
    </rPh>
    <rPh sb="25" eb="27">
      <t>コウジョウ</t>
    </rPh>
    <rPh sb="28" eb="32">
      <t>チョウジュミョウカ</t>
    </rPh>
    <rPh sb="34" eb="36">
      <t>カツドウ</t>
    </rPh>
    <rPh sb="37" eb="38">
      <t>オコナ</t>
    </rPh>
    <rPh sb="40" eb="41">
      <t>サイ</t>
    </rPh>
    <rPh sb="42" eb="44">
      <t>ヒヨウ</t>
    </rPh>
    <rPh sb="46" eb="48">
      <t>クブン</t>
    </rPh>
    <rPh sb="56" eb="60">
      <t>チョウジュミョウカ</t>
    </rPh>
    <rPh sb="62" eb="64">
      <t>カツヨウ</t>
    </rPh>
    <rPh sb="65" eb="66">
      <t>ラン</t>
    </rPh>
    <rPh sb="69" eb="71">
      <t>キニュウ</t>
    </rPh>
    <phoneticPr fontId="7"/>
  </si>
  <si>
    <t>★交付金交付前に活動資金を構成員が一時的に立て替えて会計口座へ繰り入れた場合は、収入欄にその立替額を記入してください。
　また、返済の際は返済額をマイナスの収入として収入欄に記入し、一時的な立替額が収入/支出の合計に計上されないようにしてください。</t>
    <rPh sb="1" eb="4">
      <t>コウフキン</t>
    </rPh>
    <rPh sb="4" eb="6">
      <t>コウフ</t>
    </rPh>
    <rPh sb="6" eb="7">
      <t>マエ</t>
    </rPh>
    <rPh sb="8" eb="10">
      <t>カツドウ</t>
    </rPh>
    <rPh sb="10" eb="12">
      <t>シキン</t>
    </rPh>
    <rPh sb="13" eb="16">
      <t>コウセイイン</t>
    </rPh>
    <rPh sb="17" eb="20">
      <t>イチジテキ</t>
    </rPh>
    <rPh sb="21" eb="22">
      <t>タ</t>
    </rPh>
    <rPh sb="23" eb="24">
      <t>カ</t>
    </rPh>
    <rPh sb="26" eb="28">
      <t>カイケイ</t>
    </rPh>
    <rPh sb="28" eb="30">
      <t>コウザ</t>
    </rPh>
    <rPh sb="31" eb="32">
      <t>ク</t>
    </rPh>
    <rPh sb="33" eb="34">
      <t>イ</t>
    </rPh>
    <rPh sb="36" eb="38">
      <t>バアイ</t>
    </rPh>
    <rPh sb="40" eb="42">
      <t>シュウニュウ</t>
    </rPh>
    <rPh sb="42" eb="43">
      <t>ラン</t>
    </rPh>
    <rPh sb="46" eb="48">
      <t>タテカエ</t>
    </rPh>
    <rPh sb="48" eb="49">
      <t>ガク</t>
    </rPh>
    <rPh sb="50" eb="52">
      <t>キニュウ</t>
    </rPh>
    <rPh sb="64" eb="66">
      <t>ヘンサイ</t>
    </rPh>
    <rPh sb="67" eb="68">
      <t>サイ</t>
    </rPh>
    <rPh sb="69" eb="72">
      <t>ヘンサイガク</t>
    </rPh>
    <rPh sb="78" eb="80">
      <t>シュウニュウ</t>
    </rPh>
    <rPh sb="83" eb="85">
      <t>シュウニュウ</t>
    </rPh>
    <rPh sb="85" eb="86">
      <t>ラン</t>
    </rPh>
    <rPh sb="87" eb="89">
      <t>キニュウ</t>
    </rPh>
    <rPh sb="91" eb="94">
      <t>イチジテキ</t>
    </rPh>
    <rPh sb="95" eb="97">
      <t>タテカエ</t>
    </rPh>
    <rPh sb="97" eb="98">
      <t>ガク</t>
    </rPh>
    <rPh sb="99" eb="101">
      <t>シュウニュウ</t>
    </rPh>
    <rPh sb="102" eb="104">
      <t>シシュツ</t>
    </rPh>
    <rPh sb="105" eb="107">
      <t>ゴウケイ</t>
    </rPh>
    <rPh sb="108" eb="110">
      <t>ケイジョウ</t>
    </rPh>
    <phoneticPr fontId="7"/>
  </si>
  <si>
    <t>日付</t>
    <phoneticPr fontId="4"/>
  </si>
  <si>
    <t>分類</t>
    <phoneticPr fontId="4"/>
  </si>
  <si>
    <t>内　　容</t>
    <phoneticPr fontId="4"/>
  </si>
  <si>
    <t>区分</t>
    <rPh sb="0" eb="2">
      <t>クブン</t>
    </rPh>
    <phoneticPr fontId="4"/>
  </si>
  <si>
    <t>収入（円）</t>
    <rPh sb="0" eb="2">
      <t>シュウニュウ</t>
    </rPh>
    <rPh sb="3" eb="4">
      <t>エン</t>
    </rPh>
    <phoneticPr fontId="4"/>
  </si>
  <si>
    <t>支出（円）</t>
    <rPh sb="0" eb="2">
      <t>シシュツ</t>
    </rPh>
    <rPh sb="3" eb="4">
      <t>エン</t>
    </rPh>
    <phoneticPr fontId="4"/>
  </si>
  <si>
    <t>残高（円）</t>
    <rPh sb="0" eb="2">
      <t>ザンダカ</t>
    </rPh>
    <rPh sb="3" eb="4">
      <t>エン</t>
    </rPh>
    <phoneticPr fontId="4"/>
  </si>
  <si>
    <t>領収書
番号</t>
    <phoneticPr fontId="4"/>
  </si>
  <si>
    <t>活動
実施日</t>
    <phoneticPr fontId="4"/>
  </si>
  <si>
    <t>備考</t>
    <phoneticPr fontId="4"/>
  </si>
  <si>
    <t>長寿命化への活用</t>
    <rPh sb="0" eb="4">
      <t>チョウジュミョウカ</t>
    </rPh>
    <rPh sb="6" eb="8">
      <t>カツヨウ</t>
    </rPh>
    <phoneticPr fontId="7"/>
  </si>
  <si>
    <t>この線より上に行を挿入してください。</t>
    <rPh sb="2" eb="3">
      <t>セン</t>
    </rPh>
    <rPh sb="5" eb="6">
      <t>ウエ</t>
    </rPh>
    <rPh sb="7" eb="8">
      <t>ギョウ</t>
    </rPh>
    <rPh sb="9" eb="11">
      <t>ソウニュウ</t>
    </rPh>
    <phoneticPr fontId="7"/>
  </si>
  <si>
    <t>合　　計</t>
    <rPh sb="0" eb="1">
      <t>ゴウ</t>
    </rPh>
    <rPh sb="3" eb="4">
      <t>ケイ</t>
    </rPh>
    <phoneticPr fontId="4"/>
  </si>
  <si>
    <t>※領収書は、通し番号を記入した上で、必ず保管しておいてください。（領収書の保管の方法は袋等による保管でも構いません。）</t>
    <rPh sb="1" eb="4">
      <t>リョウシュウショ</t>
    </rPh>
    <rPh sb="6" eb="7">
      <t>トオ</t>
    </rPh>
    <rPh sb="8" eb="10">
      <t>バンゴウ</t>
    </rPh>
    <rPh sb="11" eb="13">
      <t>キニュウ</t>
    </rPh>
    <rPh sb="15" eb="16">
      <t>ウエ</t>
    </rPh>
    <rPh sb="18" eb="19">
      <t>カナラ</t>
    </rPh>
    <rPh sb="20" eb="22">
      <t>ホカン</t>
    </rPh>
    <rPh sb="33" eb="36">
      <t>リョウシュウショ</t>
    </rPh>
    <rPh sb="37" eb="39">
      <t>ホカン</t>
    </rPh>
    <rPh sb="40" eb="42">
      <t>ホウホウ</t>
    </rPh>
    <rPh sb="43" eb="44">
      <t>フクロ</t>
    </rPh>
    <rPh sb="44" eb="45">
      <t>トウ</t>
    </rPh>
    <rPh sb="48" eb="50">
      <t>ホカン</t>
    </rPh>
    <rPh sb="52" eb="53">
      <t>カマ</t>
    </rPh>
    <phoneticPr fontId="4"/>
  </si>
  <si>
    <t xml:space="preserve">【集計】 </t>
    <rPh sb="1" eb="3">
      <t>シュウケイ</t>
    </rPh>
    <phoneticPr fontId="4"/>
  </si>
  <si>
    <r>
      <t>農地維持・資源向上（共同）</t>
    </r>
    <r>
      <rPr>
        <sz val="11"/>
        <rFont val="メイリオ"/>
        <family val="3"/>
        <charset val="128"/>
      </rPr>
      <t>（円）</t>
    </r>
    <rPh sb="0" eb="2">
      <t>ノウチ</t>
    </rPh>
    <rPh sb="2" eb="4">
      <t>イジ</t>
    </rPh>
    <rPh sb="5" eb="7">
      <t>シゲン</t>
    </rPh>
    <rPh sb="7" eb="9">
      <t>コウジョウ</t>
    </rPh>
    <rPh sb="10" eb="12">
      <t>キョウドウ</t>
    </rPh>
    <phoneticPr fontId="4"/>
  </si>
  <si>
    <t>資源向上（長寿命化）</t>
    <rPh sb="0" eb="2">
      <t>シゲン</t>
    </rPh>
    <rPh sb="2" eb="4">
      <t>コウジョウ</t>
    </rPh>
    <rPh sb="5" eb="9">
      <t>チョウジュミョウカ</t>
    </rPh>
    <phoneticPr fontId="7"/>
  </si>
  <si>
    <t>（円）</t>
    <rPh sb="1" eb="2">
      <t>エン</t>
    </rPh>
    <phoneticPr fontId="4"/>
  </si>
  <si>
    <t>項目</t>
    <rPh sb="0" eb="2">
      <t>コウモク</t>
    </rPh>
    <phoneticPr fontId="4"/>
  </si>
  <si>
    <t>金額</t>
    <rPh sb="0" eb="2">
      <t>キンガク</t>
    </rPh>
    <phoneticPr fontId="4"/>
  </si>
  <si>
    <t>収入</t>
    <rPh sb="0" eb="2">
      <t>シュウニュウ</t>
    </rPh>
    <phoneticPr fontId="4"/>
  </si>
  <si>
    <t>支出</t>
    <rPh sb="0" eb="2">
      <t>シシュツ</t>
    </rPh>
    <phoneticPr fontId="4"/>
  </si>
  <si>
    <t>１.前年度持越</t>
    <rPh sb="2" eb="5">
      <t>ゼンネンド</t>
    </rPh>
    <rPh sb="5" eb="7">
      <t>モチコシ</t>
    </rPh>
    <phoneticPr fontId="1"/>
  </si>
  <si>
    <t>２.交付金</t>
    <rPh sb="2" eb="5">
      <t>コウフキン</t>
    </rPh>
    <phoneticPr fontId="1"/>
  </si>
  <si>
    <t>３.利子等</t>
    <rPh sb="2" eb="4">
      <t>リシ</t>
    </rPh>
    <rPh sb="4" eb="5">
      <t>トウ</t>
    </rPh>
    <phoneticPr fontId="1"/>
  </si>
  <si>
    <t>４.日当</t>
    <rPh sb="2" eb="4">
      <t>ニットウ</t>
    </rPh>
    <phoneticPr fontId="1"/>
  </si>
  <si>
    <t>５.購入・リース費</t>
    <rPh sb="2" eb="4">
      <t>コウニュウ</t>
    </rPh>
    <rPh sb="8" eb="9">
      <t>ヒ</t>
    </rPh>
    <phoneticPr fontId="1"/>
  </si>
  <si>
    <t>６.外注費</t>
    <rPh sb="2" eb="5">
      <t>ガイチュウヒ</t>
    </rPh>
    <phoneticPr fontId="1"/>
  </si>
  <si>
    <t>７.その他支出</t>
    <rPh sb="4" eb="5">
      <t>タ</t>
    </rPh>
    <rPh sb="5" eb="7">
      <t>シシュツ</t>
    </rPh>
    <phoneticPr fontId="1"/>
  </si>
  <si>
    <t>８.返還</t>
    <rPh sb="2" eb="4">
      <t>ヘンカン</t>
    </rPh>
    <phoneticPr fontId="1"/>
  </si>
  <si>
    <t xml:space="preserve">  次年度への持越（残高）</t>
    <rPh sb="2" eb="5">
      <t>ジネンド</t>
    </rPh>
    <rPh sb="7" eb="8">
      <t>モ</t>
    </rPh>
    <rPh sb="8" eb="9">
      <t>コ</t>
    </rPh>
    <rPh sb="10" eb="12">
      <t>ザンダカ</t>
    </rPh>
    <phoneticPr fontId="1"/>
  </si>
  <si>
    <t xml:space="preserve">  次年度への持越（残高）</t>
    <rPh sb="2" eb="5">
      <t>ジネンド</t>
    </rPh>
    <rPh sb="7" eb="8">
      <t>モ</t>
    </rPh>
    <rPh sb="8" eb="9">
      <t>コ</t>
    </rPh>
    <rPh sb="10" eb="12">
      <t>ザンダカ</t>
    </rPh>
    <phoneticPr fontId="4"/>
  </si>
  <si>
    <t>※「分類」には、下表を参考に該当する費目の番号を記入します。</t>
    <rPh sb="2" eb="4">
      <t>ブンルイ</t>
    </rPh>
    <rPh sb="8" eb="10">
      <t>カヒョウ</t>
    </rPh>
    <rPh sb="11" eb="13">
      <t>サンコウ</t>
    </rPh>
    <rPh sb="14" eb="16">
      <t>ガイトウ</t>
    </rPh>
    <rPh sb="18" eb="20">
      <t>ヒモク</t>
    </rPh>
    <rPh sb="21" eb="23">
      <t>バンゴウ</t>
    </rPh>
    <rPh sb="24" eb="26">
      <t>キニュウ</t>
    </rPh>
    <phoneticPr fontId="7"/>
  </si>
  <si>
    <t>番号</t>
    <rPh sb="0" eb="2">
      <t>バンゴウ</t>
    </rPh>
    <phoneticPr fontId="7"/>
  </si>
  <si>
    <t>費目</t>
    <rPh sb="0" eb="2">
      <t>ヒモク</t>
    </rPh>
    <phoneticPr fontId="7"/>
  </si>
  <si>
    <t>内　　　容　       （例）</t>
    <rPh sb="0" eb="1">
      <t>ウチ</t>
    </rPh>
    <rPh sb="4" eb="5">
      <t>カタチ</t>
    </rPh>
    <rPh sb="14" eb="15">
      <t>レイ</t>
    </rPh>
    <phoneticPr fontId="7"/>
  </si>
  <si>
    <t>前年度持越</t>
    <rPh sb="0" eb="3">
      <t>ゼンネンド</t>
    </rPh>
    <rPh sb="3" eb="5">
      <t>モチコシ</t>
    </rPh>
    <phoneticPr fontId="4"/>
  </si>
  <si>
    <t>前年度からの持越金</t>
    <rPh sb="0" eb="3">
      <t>ゼンネンド</t>
    </rPh>
    <rPh sb="6" eb="8">
      <t>モチコシ</t>
    </rPh>
    <rPh sb="8" eb="9">
      <t>キン</t>
    </rPh>
    <phoneticPr fontId="7"/>
  </si>
  <si>
    <t>交付金</t>
    <rPh sb="0" eb="3">
      <t>コウフキン</t>
    </rPh>
    <phoneticPr fontId="4"/>
  </si>
  <si>
    <t>農地維持支払交付金、資源向上支払交付金（共同）、資源向上支払交付金（長寿命化）</t>
    <rPh sb="0" eb="2">
      <t>ノウチ</t>
    </rPh>
    <rPh sb="2" eb="4">
      <t>イジ</t>
    </rPh>
    <rPh sb="4" eb="6">
      <t>シハラ</t>
    </rPh>
    <rPh sb="6" eb="9">
      <t>コウフキン</t>
    </rPh>
    <rPh sb="10" eb="12">
      <t>シゲン</t>
    </rPh>
    <rPh sb="12" eb="14">
      <t>コウジョウ</t>
    </rPh>
    <rPh sb="14" eb="16">
      <t>シハラ</t>
    </rPh>
    <rPh sb="16" eb="19">
      <t>コウフキン</t>
    </rPh>
    <rPh sb="20" eb="22">
      <t>キョウドウ</t>
    </rPh>
    <rPh sb="24" eb="26">
      <t>シゲン</t>
    </rPh>
    <rPh sb="26" eb="28">
      <t>コウジョウ</t>
    </rPh>
    <rPh sb="28" eb="30">
      <t>シハラ</t>
    </rPh>
    <rPh sb="30" eb="33">
      <t>コウフキン</t>
    </rPh>
    <rPh sb="34" eb="38">
      <t>チョウジュミョウカ</t>
    </rPh>
    <phoneticPr fontId="7"/>
  </si>
  <si>
    <t>利子等</t>
    <rPh sb="0" eb="2">
      <t>リシ</t>
    </rPh>
    <rPh sb="2" eb="3">
      <t>トウ</t>
    </rPh>
    <phoneticPr fontId="4"/>
  </si>
  <si>
    <t>利子等、構成員による活動資金の立替金</t>
    <rPh sb="0" eb="2">
      <t>リシ</t>
    </rPh>
    <rPh sb="2" eb="3">
      <t>トウ</t>
    </rPh>
    <rPh sb="4" eb="7">
      <t>コウセイイン</t>
    </rPh>
    <rPh sb="10" eb="12">
      <t>カツドウ</t>
    </rPh>
    <rPh sb="12" eb="14">
      <t>シキン</t>
    </rPh>
    <rPh sb="15" eb="18">
      <t>タテカエキン</t>
    </rPh>
    <phoneticPr fontId="7"/>
  </si>
  <si>
    <t>日当</t>
    <rPh sb="0" eb="2">
      <t>ニットウ</t>
    </rPh>
    <phoneticPr fontId="7"/>
  </si>
  <si>
    <t>活動参加者に対して支払った日当</t>
    <rPh sb="0" eb="2">
      <t>カツドウ</t>
    </rPh>
    <rPh sb="2" eb="5">
      <t>サンカシャ</t>
    </rPh>
    <rPh sb="6" eb="7">
      <t>タイ</t>
    </rPh>
    <rPh sb="9" eb="11">
      <t>シハラ</t>
    </rPh>
    <rPh sb="13" eb="15">
      <t>ニットウ</t>
    </rPh>
    <phoneticPr fontId="7"/>
  </si>
  <si>
    <t>購入・リース費</t>
    <rPh sb="0" eb="2">
      <t>コウニュウ</t>
    </rPh>
    <rPh sb="6" eb="7">
      <t>ヒ</t>
    </rPh>
    <phoneticPr fontId="4"/>
  </si>
  <si>
    <t>資材（砕石、砂利、ｾﾒﾝﾄなど）の購入費、活動に必要な機械（草刈り機など）の購入費、パソコンなどのリース費、車両、機械等の
借り上げ費、花の種、苗代など</t>
    <rPh sb="21" eb="23">
      <t>カツドウ</t>
    </rPh>
    <rPh sb="24" eb="26">
      <t>ヒツヨウ</t>
    </rPh>
    <rPh sb="27" eb="29">
      <t>キカイ</t>
    </rPh>
    <rPh sb="30" eb="32">
      <t>クサカ</t>
    </rPh>
    <rPh sb="33" eb="34">
      <t>キ</t>
    </rPh>
    <rPh sb="38" eb="41">
      <t>コウニュウヒ</t>
    </rPh>
    <rPh sb="52" eb="53">
      <t>ヒ</t>
    </rPh>
    <rPh sb="54" eb="56">
      <t>シャリョウ</t>
    </rPh>
    <rPh sb="57" eb="59">
      <t>キカイ</t>
    </rPh>
    <rPh sb="59" eb="60">
      <t>トウ</t>
    </rPh>
    <rPh sb="62" eb="63">
      <t>カ</t>
    </rPh>
    <rPh sb="64" eb="65">
      <t>ア</t>
    </rPh>
    <rPh sb="66" eb="67">
      <t>ヒ</t>
    </rPh>
    <rPh sb="68" eb="69">
      <t>ハナ</t>
    </rPh>
    <rPh sb="70" eb="71">
      <t>タネ</t>
    </rPh>
    <rPh sb="72" eb="74">
      <t>ナエダイ</t>
    </rPh>
    <phoneticPr fontId="7"/>
  </si>
  <si>
    <t>外注費</t>
    <rPh sb="0" eb="3">
      <t>ガイチュウヒ</t>
    </rPh>
    <phoneticPr fontId="4"/>
  </si>
  <si>
    <t>補修・更新等の工事等（調査、設計、測量、試験等を含む）に係る建設業者等への外注費、事務の外注費など</t>
    <rPh sb="0" eb="2">
      <t>ホシュウ</t>
    </rPh>
    <rPh sb="3" eb="6">
      <t>コウシントウ</t>
    </rPh>
    <rPh sb="7" eb="10">
      <t>コウジトウ</t>
    </rPh>
    <rPh sb="11" eb="13">
      <t>チョウサ</t>
    </rPh>
    <rPh sb="14" eb="16">
      <t>セッケイ</t>
    </rPh>
    <rPh sb="17" eb="19">
      <t>ソクリョウ</t>
    </rPh>
    <rPh sb="20" eb="23">
      <t>シケントウ</t>
    </rPh>
    <rPh sb="24" eb="25">
      <t>フク</t>
    </rPh>
    <rPh sb="28" eb="29">
      <t>カカ</t>
    </rPh>
    <rPh sb="30" eb="33">
      <t>ケンセツギョウ</t>
    </rPh>
    <rPh sb="33" eb="34">
      <t>シャ</t>
    </rPh>
    <rPh sb="34" eb="35">
      <t>トウ</t>
    </rPh>
    <rPh sb="37" eb="40">
      <t>ガイチュウヒ</t>
    </rPh>
    <rPh sb="41" eb="43">
      <t>ジム</t>
    </rPh>
    <rPh sb="44" eb="47">
      <t>ガイチュウヒ</t>
    </rPh>
    <phoneticPr fontId="7"/>
  </si>
  <si>
    <t>その他支出</t>
    <rPh sb="2" eb="3">
      <t>タ</t>
    </rPh>
    <rPh sb="3" eb="5">
      <t>シシュツ</t>
    </rPh>
    <phoneticPr fontId="4"/>
  </si>
  <si>
    <t>技術指導等のために外部から招く専門家等への謝金、活動に係る旅費、保険料、文具代及び光熱費の費用、アルバイト等への賃金、
草刈り機や車の燃料代、役員報酬、お茶代など</t>
    <rPh sb="0" eb="2">
      <t>ギジュツ</t>
    </rPh>
    <rPh sb="2" eb="4">
      <t>シドウ</t>
    </rPh>
    <rPh sb="4" eb="5">
      <t>トウ</t>
    </rPh>
    <rPh sb="9" eb="11">
      <t>ガイブ</t>
    </rPh>
    <rPh sb="13" eb="14">
      <t>マネ</t>
    </rPh>
    <rPh sb="15" eb="18">
      <t>センモンカ</t>
    </rPh>
    <rPh sb="18" eb="19">
      <t>トウ</t>
    </rPh>
    <rPh sb="21" eb="23">
      <t>シャキン</t>
    </rPh>
    <rPh sb="24" eb="26">
      <t>カツドウ</t>
    </rPh>
    <rPh sb="27" eb="28">
      <t>カカ</t>
    </rPh>
    <rPh sb="29" eb="31">
      <t>リョヒ</t>
    </rPh>
    <phoneticPr fontId="7"/>
  </si>
  <si>
    <t>返還</t>
    <rPh sb="0" eb="2">
      <t>ヘンカン</t>
    </rPh>
    <phoneticPr fontId="4"/>
  </si>
  <si>
    <t>返還金</t>
    <rPh sb="0" eb="2">
      <t>ヘンカン</t>
    </rPh>
    <rPh sb="2" eb="3">
      <t>キン</t>
    </rPh>
    <phoneticPr fontId="7"/>
  </si>
  <si>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</si>
  <si>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</si>
  <si>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</si>
  <si>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</si>
  <si>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</si>
  <si>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</si>
  <si>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</si>
  <si>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</si>
  <si>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</si>
  <si>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t>
    <rPh sb="2" eb="4">
      <t>シセツ</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</si>
  <si>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</si>
  <si>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</si>
  <si>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</si>
  <si>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</si>
  <si>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</si>
  <si>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支払区分</t>
    <rPh sb="0" eb="2">
      <t>シハライ</t>
    </rPh>
    <rPh sb="2" eb="4">
      <t>クブン</t>
    </rPh>
    <phoneticPr fontId="4"/>
  </si>
  <si>
    <t>活動項目</t>
    <rPh sb="0" eb="2">
      <t>カツドウ</t>
    </rPh>
    <rPh sb="2" eb="4">
      <t>コウモク</t>
    </rPh>
    <phoneticPr fontId="1"/>
  </si>
  <si>
    <t>取組</t>
    <rPh sb="0" eb="2">
      <t>トリクミ</t>
    </rPh>
    <phoneticPr fontId="4"/>
  </si>
  <si>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</si>
  <si>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t>
    <phoneticPr fontId="4"/>
  </si>
  <si>
    <t>○</t>
    <phoneticPr fontId="4"/>
  </si>
  <si>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</si>
  <si>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</si>
  <si>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</si>
  <si>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</si>
  <si>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</si>
  <si>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</si>
  <si>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</si>
  <si>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</si>
  <si>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</si>
  <si>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t>
    <phoneticPr fontId="4"/>
  </si>
  <si>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</si>
  <si>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</si>
  <si>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</si>
  <si>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</si>
  <si>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</si>
  <si>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</si>
  <si>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t>
    <phoneticPr fontId="4"/>
  </si>
  <si>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</si>
  <si>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</si>
  <si>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</si>
  <si>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</si>
  <si>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</si>
  <si>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</si>
  <si>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</si>
  <si>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</si>
  <si>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</si>
  <si>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</si>
  <si>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</si>
  <si>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</si>
  <si>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</si>
  <si>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</si>
  <si>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</si>
  <si>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</si>
  <si>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</si>
  <si>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</si>
  <si>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</si>
  <si>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</si>
  <si>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計画策定</t>
    <rPh sb="0" eb="2">
      <t>ケイカク</t>
    </rPh>
    <rPh sb="2" eb="4">
      <t>サクテイ</t>
    </rPh>
    <phoneticPr fontId="4"/>
  </si>
  <si>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</si>
  <si>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</si>
  <si>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生物多様性の回復</t>
    <rPh sb="0" eb="2">
      <t>セイブツ</t>
    </rPh>
    <rPh sb="2" eb="5">
      <t>タヨウセイ</t>
    </rPh>
    <rPh sb="6" eb="8">
      <t>カイフク</t>
    </rPh>
    <phoneticPr fontId="1"/>
  </si>
  <si>
    <t>６.自治会</t>
    <rPh sb="2" eb="5">
      <t>ジチカイ</t>
    </rPh>
    <phoneticPr fontId="1"/>
  </si>
  <si>
    <t>研修</t>
    <rPh sb="0" eb="2">
      <t>ケンシュウ</t>
    </rPh>
    <phoneticPr fontId="4"/>
  </si>
  <si>
    <t>3 事務・組織運営等に関する研修</t>
  </si>
  <si>
    <t>水環境の回復</t>
    <rPh sb="0" eb="3">
      <t>ミズカンキョウ</t>
    </rPh>
    <rPh sb="4" eb="6">
      <t>カイフク</t>
    </rPh>
    <phoneticPr fontId="1"/>
  </si>
  <si>
    <t>７.女性会</t>
    <rPh sb="2" eb="5">
      <t>ジョセイカイ</t>
    </rPh>
    <phoneticPr fontId="1"/>
  </si>
  <si>
    <t>実践活動</t>
    <rPh sb="0" eb="2">
      <t>ジッセン</t>
    </rPh>
    <rPh sb="2" eb="4">
      <t>カツドウ</t>
    </rPh>
    <phoneticPr fontId="4"/>
  </si>
  <si>
    <t>農用地</t>
    <rPh sb="0" eb="3">
      <t>ノウヨウチ</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</si>
  <si>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</si>
  <si>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</si>
  <si>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</si>
  <si>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</si>
  <si>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</si>
  <si>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</si>
  <si>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</si>
  <si>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</si>
  <si>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</si>
  <si>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</si>
  <si>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</si>
  <si>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水路</t>
    <rPh sb="0" eb="2">
      <t>スイロ</t>
    </rPh>
    <phoneticPr fontId="4"/>
  </si>
  <si>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</si>
  <si>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
  </si>
  <si>
    <t>11.学校・PTA</t>
    <rPh sb="3" eb="5">
      <t>ガッコウ</t>
    </rPh>
    <phoneticPr fontId="1"/>
  </si>
  <si>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</si>
  <si>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</si>
  <si>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</si>
  <si>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</si>
  <si>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</si>
  <si>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</si>
  <si>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農道</t>
    <rPh sb="0" eb="2">
      <t>ノウドウ</t>
    </rPh>
    <phoneticPr fontId="4"/>
  </si>
  <si>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</si>
  <si>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</si>
  <si>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</si>
  <si>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</si>
  <si>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</si>
  <si>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ため池</t>
    <rPh sb="2" eb="3">
      <t>イケ</t>
    </rPh>
    <phoneticPr fontId="4"/>
  </si>
  <si>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</si>
  <si>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</si>
  <si>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</si>
  <si>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</si>
  <si>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</si>
  <si>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
  </si>
  <si>
    <t>共通</t>
    <rPh sb="0" eb="2">
      <t>キョウツウ</t>
    </rPh>
    <phoneticPr fontId="4"/>
  </si>
  <si>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</si>
  <si>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
  </si>
  <si>
    <t>推進活動</t>
    <rPh sb="0" eb="2">
      <t>スイシン</t>
    </rPh>
    <rPh sb="2" eb="4">
      <t>カツドウ</t>
    </rPh>
    <phoneticPr fontId="4"/>
  </si>
  <si>
    <t>17 農業者の検討会の開催</t>
  </si>
  <si>
    <t>　　　　「データ」タブの「データの入力規則」を選択する。</t>
    <phoneticPr fontId="1"/>
  </si>
  <si>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</si>
  <si>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</si>
  <si>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</si>
  <si>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</si>
  <si>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</si>
  <si>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</si>
  <si>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</si>
  <si>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</si>
  <si>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
  </si>
  <si>
    <t>23 その他</t>
  </si>
  <si>
    <t>　　　新たに行を追加し、追加した取組を入力する。</t>
    <rPh sb="19" eb="21">
      <t>ニュウリョク</t>
    </rPh>
    <phoneticPr fontId="1"/>
  </si>
  <si>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</si>
  <si>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</si>
  <si>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</si>
  <si>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</si>
  <si>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</si>
  <si>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</si>
  <si>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</si>
  <si>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</si>
  <si>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</si>
  <si>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</si>
  <si>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</si>
  <si>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</si>
  <si>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</si>
  <si>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</si>
  <si>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</si>
  <si>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</si>
  <si>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</si>
  <si>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</si>
  <si>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</si>
  <si>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</si>
  <si>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</si>
  <si>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</si>
  <si>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</si>
  <si>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</si>
  <si>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</si>
  <si>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</si>
  <si>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</si>
  <si>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</si>
  <si>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</si>
  <si>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</si>
  <si>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</si>
  <si>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</si>
  <si>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</si>
  <si>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</si>
  <si>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</si>
  <si>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</si>
  <si>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</si>
  <si>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</si>
  <si>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</si>
  <si>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</si>
  <si>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</si>
  <si>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</si>
  <si>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啓発・普及</t>
    <rPh sb="0" eb="2">
      <t>ケイハツ</t>
    </rPh>
    <rPh sb="3" eb="5">
      <t>フキュウ</t>
    </rPh>
    <phoneticPr fontId="4"/>
  </si>
  <si>
    <t>51 啓発・普及活動</t>
    <phoneticPr fontId="1"/>
  </si>
  <si>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</si>
  <si>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</si>
  <si>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</si>
  <si>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1"/>
  </si>
  <si>
    <t>53 農地周りの環境改善活動の強化</t>
  </si>
  <si>
    <t>53　農地周りの環境改善活動の強化</t>
    <rPh sb="3" eb="5">
      <t>ノウチ</t>
    </rPh>
    <rPh sb="5" eb="6">
      <t>マワ</t>
    </rPh>
    <rPh sb="8" eb="10">
      <t>カンキョウ</t>
    </rPh>
    <rPh sb="10" eb="12">
      <t>カイゼン</t>
    </rPh>
    <rPh sb="12" eb="14">
      <t>カツドウ</t>
    </rPh>
    <rPh sb="15" eb="17">
      <t>キョウカ</t>
    </rPh>
    <phoneticPr fontId="1"/>
  </si>
  <si>
    <t>54 地域住民による直営施工</t>
  </si>
  <si>
    <t>54　地域住民による直営施工</t>
    <rPh sb="3" eb="5">
      <t>チイキ</t>
    </rPh>
    <rPh sb="5" eb="7">
      <t>ジュウミン</t>
    </rPh>
    <rPh sb="10" eb="12">
      <t>チョクエイ</t>
    </rPh>
    <rPh sb="12" eb="14">
      <t>セコウ</t>
    </rPh>
    <phoneticPr fontId="1"/>
  </si>
  <si>
    <t>55 防災・減災力の強化</t>
  </si>
  <si>
    <t>55　防災・減災力の強化</t>
    <rPh sb="3" eb="5">
      <t>ボウサイ</t>
    </rPh>
    <rPh sb="6" eb="7">
      <t>ゲン</t>
    </rPh>
    <rPh sb="7" eb="8">
      <t>サイ</t>
    </rPh>
    <rPh sb="8" eb="9">
      <t>リョク</t>
    </rPh>
    <rPh sb="10" eb="12">
      <t>キョウカ</t>
    </rPh>
    <phoneticPr fontId="1"/>
  </si>
  <si>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</si>
  <si>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1"/>
  </si>
  <si>
    <t>57 医療・福祉との連携</t>
  </si>
  <si>
    <t>57　医療・福祉との連携</t>
    <rPh sb="3" eb="5">
      <t>イリョウ</t>
    </rPh>
    <rPh sb="6" eb="8">
      <t>フクシ</t>
    </rPh>
    <rPh sb="10" eb="12">
      <t>レンケイ</t>
    </rPh>
    <phoneticPr fontId="1"/>
  </si>
  <si>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</si>
  <si>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</si>
  <si>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</si>
  <si>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1"/>
  </si>
  <si>
    <t>60 広報活動</t>
  </si>
  <si>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</si>
  <si>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</si>
  <si>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</si>
  <si>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</si>
  <si>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</si>
  <si>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</si>
  <si>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</si>
  <si>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</si>
  <si>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</si>
  <si>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</si>
  <si>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</si>
  <si>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</si>
  <si>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</si>
  <si>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</si>
  <si>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この線より上に行を挿入してください。</t>
  </si>
  <si>
    <t>令和   年度　</t>
    <rPh sb="0" eb="2">
      <t>レイワ</t>
    </rPh>
    <rPh sb="5" eb="7">
      <t>ネンド</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</si>
</sst>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m/d;@"/>
    <numFmt numFmtId="177" formatCode="#,##0;&quot;▲ &quot;#,##0"/>
    <numFmt numFmtId="178" formatCode="0_);[Red]\(0\)"/>
    <numFmt numFmtId="179" formatCode="m&quot;月&quot;d&quot;日&quot;;@"/>
    <numFmt numFmtId="180" formatCode="#,##0_);[Red]\(#,##0\)"/>
  </numFmts>
  <fonts count="25">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2"/>
      <charset val="128"/>
      <scheme val="minor"/>
    </font>
    <font>
      <sz val="6"/>
      <name val="ＭＳ Ｐゴシック"/>
      <family val="3"/>
      <charset val="128"/>
    </font>
    <font>
      <sz val="11"/>
      <name val="メイリオ"/>
      <family val="3"/>
      <charset val="128"/>
    </font>
    <font>
      <b/>
      <sz val="14"/>
      <name val="メイリオ"/>
      <family val="3"/>
      <charset val="128"/>
    </font>
    <font>
      <sz val="6"/>
      <name val="ＭＳ ゴシック"/>
      <family val="3"/>
      <charset val="128"/>
    </font>
    <font>
      <sz val="10"/>
      <name val="HG丸ｺﾞｼｯｸM-PRO"/>
      <family val="3"/>
      <charset val="128"/>
    </font>
    <font>
      <u/>
      <sz val="10"/>
      <name val="HG丸ｺﾞｼｯｸM-PRO"/>
      <family val="3"/>
      <charset val="128"/>
    </font>
    <font>
      <sz val="10"/>
      <name val="メイリオ"/>
      <family val="3"/>
      <charset val="128"/>
    </font>
    <font>
      <sz val="11"/>
      <name val="Meiryo UI"/>
      <family val="3"/>
      <charset val="128"/>
    </font>
    <font>
      <b/>
      <sz val="11"/>
      <color theme="0"/>
      <name val="メイリオ"/>
      <family val="3"/>
      <charset val="128"/>
    </font>
    <font>
      <i/>
      <sz val="10"/>
      <name val="メイリオ"/>
      <family val="3"/>
      <charset val="128"/>
    </font>
    <font>
      <b/>
      <sz val="10"/>
      <name val="メイリオ"/>
      <family val="3"/>
      <charset val="128"/>
    </font>
    <font>
      <b/>
      <sz val="11"/>
      <name val="メイリオ"/>
      <family val="3"/>
      <charset val="128"/>
    </font>
    <font>
      <sz val="12"/>
      <color theme="1"/>
      <name val="メイリオ"/>
      <family val="3"/>
      <charset val="128"/>
    </font>
    <font>
      <sz val="12"/>
      <name val="Meiryo UI"/>
      <family val="3"/>
      <charset val="128"/>
    </font>
    <font>
      <sz val="11"/>
      <color theme="1"/>
      <name val="ＭＳ Ｐゴシック"/>
      <family val="3"/>
      <charset val="128"/>
      <scheme val="minor"/>
    </font>
    <font>
      <sz val="12"/>
      <color theme="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s>
  <fills count="11">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1" tint="0.249977111117893"/>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96">
    <border>
      <left/>
      <right/>
      <top/>
      <bottom/>
      <diagonal/>
    </border>
    <border>
      <left/>
      <right/>
      <top/>
      <bottom style="thin">
        <color indexed="64"/>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top style="thin">
        <color theme="1"/>
      </top>
      <bottom style="thin">
        <color theme="1"/>
      </bottom>
      <diagonal/>
    </border>
    <border>
      <left/>
      <right/>
      <top style="thin">
        <color theme="1"/>
      </top>
      <bottom style="thin">
        <color theme="1"/>
      </bottom>
      <diagonal/>
    </border>
    <border>
      <left style="thin">
        <color indexed="64"/>
      </left>
      <right style="medium">
        <color indexed="64"/>
      </right>
      <top style="thin">
        <color theme="1"/>
      </top>
      <bottom style="thin">
        <color theme="1"/>
      </bottom>
      <diagonal/>
    </border>
    <border>
      <left style="medium">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theme="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theme="1"/>
      </right>
      <top style="thin">
        <color indexed="64"/>
      </top>
      <bottom/>
      <diagonal/>
    </border>
    <border>
      <left style="thin">
        <color theme="1"/>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theme="1"/>
      </left>
      <right style="thin">
        <color indexed="64"/>
      </right>
      <top style="thin">
        <color indexed="64"/>
      </top>
      <bottom style="thin">
        <color theme="1"/>
      </bottom>
      <diagonal/>
    </border>
    <border>
      <left style="thin">
        <color indexed="64"/>
      </left>
      <right style="thin">
        <color indexed="64"/>
      </right>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style="thin">
        <color indexed="64"/>
      </left>
      <right style="medium">
        <color indexed="64"/>
      </right>
      <top style="thin">
        <color indexed="64"/>
      </top>
      <bottom style="thin">
        <color theme="1"/>
      </bottom>
      <diagonal/>
    </border>
    <border>
      <left style="medium">
        <color indexed="64"/>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style="thin">
        <color indexed="64"/>
      </top>
      <bottom style="thin">
        <color theme="1"/>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bottom/>
      <diagonal/>
    </border>
    <border>
      <left/>
      <right style="medium">
        <color indexed="64"/>
      </right>
      <top/>
      <bottom/>
      <diagonal/>
    </border>
    <border>
      <left style="medium">
        <color indexed="64"/>
      </left>
      <right/>
      <top/>
      <bottom/>
      <diagonal/>
    </border>
    <border>
      <left style="thin">
        <color indexed="64"/>
      </left>
      <right/>
      <top/>
      <bottom/>
      <diagonal/>
    </border>
    <border>
      <left style="thin">
        <color theme="1"/>
      </left>
      <right style="thin">
        <color theme="1"/>
      </right>
      <top/>
      <bottom/>
      <diagonal/>
    </border>
    <border>
      <left style="thin">
        <color theme="1"/>
      </left>
      <right/>
      <top style="double">
        <color theme="1"/>
      </top>
      <bottom style="thin">
        <color theme="1"/>
      </bottom>
      <diagonal/>
    </border>
    <border>
      <left/>
      <right/>
      <top style="double">
        <color theme="1"/>
      </top>
      <bottom style="thin">
        <color theme="1"/>
      </bottom>
      <diagonal/>
    </border>
    <border>
      <left/>
      <right style="medium">
        <color indexed="64"/>
      </right>
      <top style="double">
        <color theme="1"/>
      </top>
      <bottom style="thin">
        <color theme="1"/>
      </bottom>
      <diagonal/>
    </border>
    <border>
      <left style="medium">
        <color indexed="64"/>
      </left>
      <right/>
      <top style="double">
        <color theme="1"/>
      </top>
      <bottom style="thin">
        <color theme="1"/>
      </bottom>
      <diagonal/>
    </border>
    <border>
      <left style="thin">
        <color indexed="64"/>
      </left>
      <right style="thin">
        <color indexed="64"/>
      </right>
      <top style="double">
        <color theme="1"/>
      </top>
      <bottom style="thin">
        <color theme="1"/>
      </bottom>
      <diagonal/>
    </border>
    <border>
      <left style="thin">
        <color indexed="64"/>
      </left>
      <right style="medium">
        <color indexed="64"/>
      </right>
      <top style="double">
        <color theme="1"/>
      </top>
      <bottom style="thin">
        <color theme="1"/>
      </bottom>
      <diagonal/>
    </border>
    <border diagonalUp="1">
      <left style="medium">
        <color indexed="64"/>
      </left>
      <right style="thin">
        <color indexed="64"/>
      </right>
      <top style="double">
        <color theme="1"/>
      </top>
      <bottom style="thin">
        <color theme="1"/>
      </bottom>
      <diagonal style="thin">
        <color indexed="64"/>
      </diagonal>
    </border>
    <border diagonalUp="1">
      <left style="thin">
        <color indexed="64"/>
      </left>
      <right/>
      <top style="double">
        <color theme="1"/>
      </top>
      <bottom style="thin">
        <color theme="1"/>
      </bottom>
      <diagonal style="thin">
        <color indexed="64"/>
      </diagonal>
    </border>
    <border diagonalUp="1">
      <left style="thin">
        <color indexed="64"/>
      </left>
      <right style="thin">
        <color theme="1"/>
      </right>
      <top style="double">
        <color theme="1"/>
      </top>
      <bottom style="thin">
        <color theme="1"/>
      </bottom>
      <diagonal style="thin">
        <color indexed="64"/>
      </diagonal>
    </border>
    <border diagonalUp="1">
      <left style="thin">
        <color theme="1"/>
      </left>
      <right style="thin">
        <color theme="1"/>
      </right>
      <top style="double">
        <color theme="1"/>
      </top>
      <bottom style="thin">
        <color theme="1"/>
      </bottom>
      <diagonal style="thin">
        <color theme="1"/>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double">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style="thin">
        <color indexed="64"/>
      </left>
      <right style="thin">
        <color indexed="64"/>
      </right>
      <top style="thin">
        <color theme="1"/>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right style="thin">
        <color indexed="64"/>
      </right>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8">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xf numFmtId="0" fontId="1" fillId="0" borderId="0"/>
    <xf numFmtId="0" fontId="18" fillId="0" borderId="0">
      <alignment vertical="center"/>
    </xf>
  </cellStyleXfs>
  <cellXfs count="247">
    <xf numFmtId="0" fontId="0" fillId="0" borderId="0" xfId="0">
      <alignment vertical="center"/>
    </xf>
    <xf numFmtId="0" fontId="2" fillId="0" borderId="0" xfId="2" applyFont="1" applyFill="1">
      <alignment vertical="center"/>
    </xf>
    <xf numFmtId="0" fontId="2" fillId="0" borderId="0" xfId="2" applyFont="1" applyFill="1" applyBorder="1" applyAlignment="1">
      <alignment horizontal="left" vertical="top"/>
    </xf>
    <xf numFmtId="0" fontId="2" fillId="0" borderId="0" xfId="2" applyFont="1" applyFill="1" applyBorder="1" applyAlignment="1">
      <alignment horizontal="left" wrapText="1"/>
    </xf>
    <xf numFmtId="0" fontId="2" fillId="0" borderId="0" xfId="2" applyFont="1" applyFill="1" applyBorder="1" applyAlignment="1">
      <alignment horizontal="left"/>
    </xf>
    <xf numFmtId="0" fontId="2" fillId="0" borderId="0" xfId="2" applyFont="1" applyFill="1" applyBorder="1">
      <alignment vertical="center"/>
    </xf>
    <xf numFmtId="0" fontId="5" fillId="0" borderId="0" xfId="2" applyFont="1" applyFill="1" applyBorder="1" applyAlignment="1">
      <alignment horizontal="right" vertical="center"/>
    </xf>
    <xf numFmtId="0" fontId="2" fillId="0" borderId="0" xfId="2" applyFont="1" applyFill="1" applyBorder="1" applyAlignment="1">
      <alignment vertical="center"/>
    </xf>
    <xf numFmtId="0" fontId="6" fillId="0" borderId="0" xfId="2" applyFont="1" applyFill="1" applyBorder="1" applyAlignment="1">
      <alignment horizontal="right" vertical="center"/>
    </xf>
    <xf numFmtId="0" fontId="6" fillId="2" borderId="0" xfId="2" applyFont="1" applyFill="1">
      <alignment vertical="center"/>
    </xf>
    <xf numFmtId="0" fontId="6" fillId="0" borderId="0" xfId="2" applyFont="1" applyFill="1" applyBorder="1" applyAlignment="1">
      <alignment horizontal="left" vertical="center"/>
    </xf>
    <xf numFmtId="0" fontId="10" fillId="0" borderId="0" xfId="3" applyFont="1" applyFill="1"/>
    <xf numFmtId="0" fontId="5" fillId="4" borderId="2" xfId="3" applyFont="1" applyFill="1" applyBorder="1" applyAlignment="1">
      <alignment horizontal="center" vertical="center"/>
    </xf>
    <xf numFmtId="0" fontId="5" fillId="4" borderId="3" xfId="3" applyFont="1" applyFill="1" applyBorder="1" applyAlignment="1">
      <alignment horizontal="center" vertical="center" wrapText="1"/>
    </xf>
    <xf numFmtId="0" fontId="5" fillId="4" borderId="6" xfId="3" applyFont="1" applyFill="1" applyBorder="1" applyAlignment="1">
      <alignment horizontal="center" vertical="center" wrapText="1" shrinkToFit="1"/>
    </xf>
    <xf numFmtId="0" fontId="5" fillId="4" borderId="7" xfId="3" applyFont="1" applyFill="1" applyBorder="1" applyAlignment="1">
      <alignment horizontal="center" vertical="center" wrapText="1"/>
    </xf>
    <xf numFmtId="0" fontId="5" fillId="4" borderId="6" xfId="3" applyFont="1" applyFill="1" applyBorder="1" applyAlignment="1">
      <alignment horizontal="center" vertical="center" wrapText="1"/>
    </xf>
    <xf numFmtId="0" fontId="10" fillId="4" borderId="7" xfId="3" applyFont="1" applyFill="1" applyBorder="1" applyAlignment="1">
      <alignment horizontal="center" vertical="center" wrapText="1"/>
    </xf>
    <xf numFmtId="0" fontId="10" fillId="4" borderId="3" xfId="3" applyFont="1" applyFill="1" applyBorder="1" applyAlignment="1">
      <alignment horizontal="center" vertical="center" wrapText="1"/>
    </xf>
    <xf numFmtId="0" fontId="10" fillId="4" borderId="8" xfId="3" applyFont="1" applyFill="1" applyBorder="1" applyAlignment="1">
      <alignment horizontal="center" vertical="center" wrapText="1"/>
    </xf>
    <xf numFmtId="0" fontId="10" fillId="4" borderId="9" xfId="3" applyFont="1" applyFill="1" applyBorder="1" applyAlignment="1">
      <alignment horizontal="center" vertical="center" wrapText="1"/>
    </xf>
    <xf numFmtId="176" fontId="5" fillId="2" borderId="10" xfId="3" applyNumberFormat="1" applyFont="1" applyFill="1" applyBorder="1" applyAlignment="1">
      <alignment horizontal="center" vertical="center" shrinkToFit="1"/>
    </xf>
    <xf numFmtId="0" fontId="5" fillId="2" borderId="11" xfId="3" applyNumberFormat="1" applyFont="1" applyFill="1" applyBorder="1" applyAlignment="1">
      <alignment vertical="center" shrinkToFit="1"/>
    </xf>
    <xf numFmtId="0" fontId="11" fillId="2" borderId="13" xfId="3" applyFont="1" applyFill="1" applyBorder="1" applyAlignment="1">
      <alignment horizontal="center" vertical="center" wrapText="1" shrinkToFit="1"/>
    </xf>
    <xf numFmtId="177" fontId="5" fillId="2" borderId="14" xfId="1" applyNumberFormat="1" applyFont="1" applyFill="1" applyBorder="1" applyAlignment="1">
      <alignment horizontal="right" vertical="center" shrinkToFit="1"/>
    </xf>
    <xf numFmtId="177" fontId="5" fillId="2" borderId="11" xfId="1" applyNumberFormat="1" applyFont="1" applyFill="1" applyBorder="1" applyAlignment="1">
      <alignment horizontal="right" vertical="center" shrinkToFit="1"/>
    </xf>
    <xf numFmtId="38" fontId="5" fillId="3" borderId="15" xfId="1" applyFont="1" applyFill="1" applyBorder="1" applyAlignment="1">
      <alignment horizontal="right" vertical="center" shrinkToFit="1"/>
    </xf>
    <xf numFmtId="178" fontId="5" fillId="2" borderId="16" xfId="3" applyNumberFormat="1" applyFont="1" applyFill="1" applyBorder="1" applyAlignment="1">
      <alignment horizontal="center" vertical="center"/>
    </xf>
    <xf numFmtId="176" fontId="5" fillId="2" borderId="17" xfId="3" applyNumberFormat="1" applyFont="1" applyFill="1" applyBorder="1" applyAlignment="1">
      <alignment horizontal="center" vertical="center" shrinkToFit="1"/>
    </xf>
    <xf numFmtId="0" fontId="10" fillId="2" borderId="18" xfId="3" applyFont="1" applyFill="1" applyBorder="1" applyAlignment="1">
      <alignment horizontal="center" vertical="center"/>
    </xf>
    <xf numFmtId="0" fontId="10" fillId="2" borderId="9" xfId="3" applyFont="1" applyFill="1" applyBorder="1" applyAlignment="1">
      <alignment horizontal="center" vertical="center"/>
    </xf>
    <xf numFmtId="0" fontId="11" fillId="2" borderId="21" xfId="3" applyFont="1" applyFill="1" applyBorder="1" applyAlignment="1">
      <alignment horizontal="center" vertical="center" wrapText="1" shrinkToFit="1"/>
    </xf>
    <xf numFmtId="177" fontId="5" fillId="2" borderId="22" xfId="1" applyNumberFormat="1" applyFont="1" applyFill="1" applyBorder="1" applyAlignment="1">
      <alignment horizontal="right" vertical="center" shrinkToFit="1"/>
    </xf>
    <xf numFmtId="177" fontId="5" fillId="2" borderId="23" xfId="1" applyNumberFormat="1" applyFont="1" applyFill="1" applyBorder="1" applyAlignment="1">
      <alignment horizontal="right" vertical="center" shrinkToFit="1"/>
    </xf>
    <xf numFmtId="178" fontId="5" fillId="2" borderId="24" xfId="3" applyNumberFormat="1" applyFont="1" applyFill="1" applyBorder="1" applyAlignment="1">
      <alignment horizontal="center" vertical="center"/>
    </xf>
    <xf numFmtId="176" fontId="5" fillId="2" borderId="25" xfId="3" applyNumberFormat="1" applyFont="1" applyFill="1" applyBorder="1" applyAlignment="1">
      <alignment horizontal="center" vertical="center" shrinkToFit="1"/>
    </xf>
    <xf numFmtId="0" fontId="10" fillId="2" borderId="26" xfId="3" applyFont="1" applyFill="1" applyBorder="1" applyAlignment="1">
      <alignment horizontal="center" vertical="center"/>
    </xf>
    <xf numFmtId="176" fontId="5" fillId="2" borderId="27" xfId="3" applyNumberFormat="1" applyFont="1" applyFill="1" applyBorder="1" applyAlignment="1">
      <alignment horizontal="center" vertical="center" shrinkToFit="1"/>
    </xf>
    <xf numFmtId="0" fontId="11" fillId="2" borderId="28" xfId="3" applyFont="1" applyFill="1" applyBorder="1" applyAlignment="1">
      <alignment horizontal="center" vertical="center" wrapText="1" shrinkToFit="1"/>
    </xf>
    <xf numFmtId="38" fontId="5" fillId="3" borderId="21" xfId="1" applyFont="1" applyFill="1" applyBorder="1" applyAlignment="1">
      <alignment horizontal="right" vertical="center" shrinkToFit="1"/>
    </xf>
    <xf numFmtId="176" fontId="5" fillId="2" borderId="29" xfId="3" applyNumberFormat="1" applyFont="1" applyFill="1" applyBorder="1" applyAlignment="1">
      <alignment horizontal="center" vertical="center" shrinkToFit="1"/>
    </xf>
    <xf numFmtId="0" fontId="5" fillId="2" borderId="30" xfId="3" applyNumberFormat="1" applyFont="1" applyFill="1" applyBorder="1" applyAlignment="1">
      <alignment vertical="center" shrinkToFit="1"/>
    </xf>
    <xf numFmtId="0" fontId="11" fillId="2" borderId="33" xfId="3" applyFont="1" applyFill="1" applyBorder="1" applyAlignment="1">
      <alignment horizontal="center" vertical="center" wrapText="1" shrinkToFit="1"/>
    </xf>
    <xf numFmtId="177" fontId="5" fillId="2" borderId="34" xfId="1" applyNumberFormat="1" applyFont="1" applyFill="1" applyBorder="1" applyAlignment="1">
      <alignment horizontal="right" vertical="center" shrinkToFit="1"/>
    </xf>
    <xf numFmtId="177" fontId="5" fillId="2" borderId="35" xfId="1" applyNumberFormat="1" applyFont="1" applyFill="1" applyBorder="1" applyAlignment="1">
      <alignment horizontal="right" vertical="center" shrinkToFit="1"/>
    </xf>
    <xf numFmtId="38" fontId="5" fillId="3" borderId="33" xfId="1" applyFont="1" applyFill="1" applyBorder="1" applyAlignment="1">
      <alignment horizontal="right" vertical="center" shrinkToFit="1"/>
    </xf>
    <xf numFmtId="178" fontId="5" fillId="2" borderId="34" xfId="3" applyNumberFormat="1" applyFont="1" applyFill="1" applyBorder="1" applyAlignment="1">
      <alignment horizontal="center" vertical="center"/>
    </xf>
    <xf numFmtId="176" fontId="5" fillId="2" borderId="35" xfId="3" applyNumberFormat="1" applyFont="1" applyFill="1" applyBorder="1" applyAlignment="1">
      <alignment horizontal="center" vertical="center" shrinkToFit="1"/>
    </xf>
    <xf numFmtId="0" fontId="10" fillId="2" borderId="36" xfId="3" applyFont="1" applyFill="1" applyBorder="1" applyAlignment="1">
      <alignment horizontal="center" vertical="center"/>
    </xf>
    <xf numFmtId="176" fontId="5" fillId="5" borderId="39" xfId="3" applyNumberFormat="1" applyFont="1" applyFill="1" applyBorder="1" applyAlignment="1">
      <alignment horizontal="center" vertical="center"/>
    </xf>
    <xf numFmtId="0" fontId="5" fillId="5" borderId="0" xfId="3" applyNumberFormat="1" applyFont="1" applyFill="1" applyBorder="1" applyAlignment="1">
      <alignment vertical="center" shrinkToFit="1"/>
    </xf>
    <xf numFmtId="0" fontId="12" fillId="5" borderId="0" xfId="3" applyFont="1" applyFill="1" applyBorder="1" applyAlignment="1">
      <alignment vertical="center"/>
    </xf>
    <xf numFmtId="0" fontId="5" fillId="5" borderId="0" xfId="3" applyFont="1" applyFill="1" applyBorder="1" applyAlignment="1">
      <alignment vertical="center"/>
    </xf>
    <xf numFmtId="0" fontId="11" fillId="5" borderId="40" xfId="3" applyFont="1" applyFill="1" applyBorder="1" applyAlignment="1">
      <alignment horizontal="center" vertical="center" wrapText="1" shrinkToFit="1"/>
    </xf>
    <xf numFmtId="177" fontId="5" fillId="5" borderId="41" xfId="1" applyNumberFormat="1" applyFont="1" applyFill="1" applyBorder="1" applyAlignment="1">
      <alignment horizontal="right" vertical="center" shrinkToFit="1"/>
    </xf>
    <xf numFmtId="177" fontId="5" fillId="5" borderId="17" xfId="1" applyNumberFormat="1" applyFont="1" applyFill="1" applyBorder="1" applyAlignment="1">
      <alignment horizontal="right" vertical="center" shrinkToFit="1"/>
    </xf>
    <xf numFmtId="38" fontId="5" fillId="5" borderId="13" xfId="1" applyFont="1" applyFill="1" applyBorder="1" applyAlignment="1">
      <alignment horizontal="right" vertical="center" shrinkToFit="1"/>
    </xf>
    <xf numFmtId="178" fontId="5" fillId="5" borderId="16" xfId="3" applyNumberFormat="1" applyFont="1" applyFill="1" applyBorder="1" applyAlignment="1">
      <alignment horizontal="center" vertical="center"/>
    </xf>
    <xf numFmtId="176" fontId="5" fillId="5" borderId="42" xfId="3" applyNumberFormat="1" applyFont="1" applyFill="1" applyBorder="1" applyAlignment="1">
      <alignment horizontal="center" vertical="center"/>
    </xf>
    <xf numFmtId="0" fontId="10" fillId="5" borderId="18" xfId="3" applyFont="1" applyFill="1" applyBorder="1" applyAlignment="1">
      <alignment horizontal="center" vertical="center"/>
    </xf>
    <xf numFmtId="0" fontId="10" fillId="6" borderId="43" xfId="3" applyFont="1" applyFill="1" applyBorder="1" applyAlignment="1">
      <alignment horizontal="center" vertical="center"/>
    </xf>
    <xf numFmtId="38" fontId="5" fillId="3" borderId="47" xfId="1" applyFont="1" applyFill="1" applyBorder="1" applyAlignment="1">
      <alignment horizontal="right" vertical="center" shrinkToFit="1"/>
    </xf>
    <xf numFmtId="38" fontId="5" fillId="3" borderId="48" xfId="1" applyFont="1" applyFill="1" applyBorder="1" applyAlignment="1">
      <alignment horizontal="right" vertical="center" shrinkToFit="1"/>
    </xf>
    <xf numFmtId="38" fontId="5" fillId="3" borderId="49" xfId="1" applyFont="1" applyFill="1" applyBorder="1" applyAlignment="1">
      <alignment horizontal="right" vertical="center" shrinkToFit="1"/>
    </xf>
    <xf numFmtId="0" fontId="5" fillId="0" borderId="50" xfId="3" applyFont="1" applyFill="1" applyBorder="1" applyAlignment="1">
      <alignment vertical="center"/>
    </xf>
    <xf numFmtId="176" fontId="5" fillId="0" borderId="51" xfId="3" applyNumberFormat="1" applyFont="1" applyFill="1" applyBorder="1" applyAlignment="1">
      <alignment vertical="center"/>
    </xf>
    <xf numFmtId="0" fontId="5" fillId="0" borderId="52" xfId="3" applyFont="1" applyFill="1" applyBorder="1" applyAlignment="1">
      <alignment vertical="center"/>
    </xf>
    <xf numFmtId="0" fontId="10" fillId="0" borderId="53" xfId="3" applyFont="1" applyFill="1" applyBorder="1"/>
    <xf numFmtId="0" fontId="8" fillId="0" borderId="0" xfId="3" applyFont="1" applyFill="1" applyBorder="1" applyAlignment="1">
      <alignment horizontal="left" vertical="center"/>
    </xf>
    <xf numFmtId="0" fontId="10" fillId="0" borderId="0" xfId="3" applyFont="1" applyFill="1" applyBorder="1" applyAlignment="1">
      <alignment horizontal="left" vertical="center" wrapText="1"/>
    </xf>
    <xf numFmtId="0" fontId="10" fillId="0" borderId="0" xfId="3" applyFont="1" applyFill="1" applyBorder="1" applyAlignment="1">
      <alignment horizontal="center" vertical="center"/>
    </xf>
    <xf numFmtId="38" fontId="13" fillId="0" borderId="0" xfId="4" applyFont="1" applyFill="1" applyBorder="1" applyAlignment="1">
      <alignment vertical="center"/>
    </xf>
    <xf numFmtId="38" fontId="10" fillId="0" borderId="0" xfId="4" applyFont="1" applyFill="1" applyBorder="1" applyAlignment="1">
      <alignment vertical="center"/>
    </xf>
    <xf numFmtId="0" fontId="10" fillId="0" borderId="0" xfId="3" applyFont="1" applyFill="1" applyBorder="1" applyAlignment="1">
      <alignment vertical="center"/>
    </xf>
    <xf numFmtId="0" fontId="8" fillId="0" borderId="0" xfId="3" applyFont="1" applyFill="1" applyBorder="1" applyAlignment="1">
      <alignment horizontal="left" vertical="center" wrapText="1"/>
    </xf>
    <xf numFmtId="0" fontId="10" fillId="0" borderId="0" xfId="3" applyFont="1" applyFill="1" applyBorder="1"/>
    <xf numFmtId="0" fontId="5" fillId="0" borderId="0" xfId="5" applyFont="1" applyFill="1"/>
    <xf numFmtId="179" fontId="14" fillId="0" borderId="1" xfId="5" applyNumberFormat="1" applyFont="1" applyFill="1" applyBorder="1" applyAlignment="1">
      <alignment horizontal="left" vertical="center"/>
    </xf>
    <xf numFmtId="0" fontId="15" fillId="0" borderId="1" xfId="3" applyFont="1" applyFill="1" applyBorder="1" applyAlignment="1">
      <alignment horizontal="right" vertical="center" wrapText="1" shrinkToFit="1"/>
    </xf>
    <xf numFmtId="179" fontId="14" fillId="0" borderId="0" xfId="5" applyNumberFormat="1" applyFont="1" applyFill="1" applyBorder="1" applyAlignment="1">
      <alignment horizontal="left" vertical="center"/>
    </xf>
    <xf numFmtId="0" fontId="15" fillId="0" borderId="0" xfId="5" applyFont="1" applyFill="1" applyBorder="1" applyAlignment="1">
      <alignment horizontal="right" vertical="center"/>
    </xf>
    <xf numFmtId="179" fontId="15" fillId="0" borderId="0" xfId="5" applyNumberFormat="1" applyFont="1" applyFill="1" applyBorder="1" applyAlignment="1">
      <alignment horizontal="left"/>
    </xf>
    <xf numFmtId="0" fontId="10" fillId="0" borderId="0" xfId="5" applyFont="1" applyFill="1" applyBorder="1" applyAlignment="1">
      <alignment horizontal="right"/>
    </xf>
    <xf numFmtId="0" fontId="5" fillId="0" borderId="0" xfId="6" applyFont="1" applyFill="1" applyBorder="1" applyAlignment="1">
      <alignment horizontal="left" vertical="center" wrapText="1"/>
    </xf>
    <xf numFmtId="0" fontId="5" fillId="0" borderId="0" xfId="3" applyFont="1" applyFill="1"/>
    <xf numFmtId="0" fontId="16" fillId="0" borderId="0" xfId="2" applyFont="1" applyFill="1" applyAlignment="1">
      <alignment vertical="center"/>
    </xf>
    <xf numFmtId="0" fontId="10" fillId="0" borderId="0" xfId="5" applyFont="1" applyFill="1" applyBorder="1" applyAlignment="1">
      <alignment horizontal="center" vertical="center" shrinkToFit="1"/>
    </xf>
    <xf numFmtId="0" fontId="5" fillId="0" borderId="0" xfId="3" applyFont="1" applyFill="1" applyAlignment="1">
      <alignment horizontal="left" vertical="center"/>
    </xf>
    <xf numFmtId="0" fontId="10" fillId="4" borderId="19" xfId="5" applyFont="1" applyFill="1" applyBorder="1" applyAlignment="1">
      <alignment horizontal="center" vertical="center" wrapText="1" shrinkToFit="1" readingOrder="1"/>
    </xf>
    <xf numFmtId="0" fontId="10" fillId="4" borderId="23" xfId="6" applyFont="1" applyFill="1" applyBorder="1" applyAlignment="1">
      <alignment horizontal="center" vertical="center" wrapText="1"/>
    </xf>
    <xf numFmtId="38" fontId="10" fillId="3" borderId="12" xfId="1" applyFont="1" applyFill="1" applyBorder="1" applyAlignment="1">
      <alignment horizontal="right" vertical="center" wrapText="1" shrinkToFit="1" readingOrder="1"/>
    </xf>
    <xf numFmtId="38" fontId="10" fillId="3" borderId="55" xfId="1" applyFont="1" applyFill="1" applyBorder="1" applyAlignment="1">
      <alignment horizontal="right" vertical="center" wrapText="1"/>
    </xf>
    <xf numFmtId="38" fontId="10" fillId="3" borderId="19" xfId="1" applyFont="1" applyFill="1" applyBorder="1" applyAlignment="1">
      <alignment horizontal="right" vertical="center" wrapText="1" shrinkToFit="1" readingOrder="1"/>
    </xf>
    <xf numFmtId="38" fontId="10" fillId="3" borderId="55" xfId="1" applyFont="1" applyFill="1" applyBorder="1" applyAlignment="1">
      <alignment horizontal="right" vertical="center" shrinkToFit="1" readingOrder="1"/>
    </xf>
    <xf numFmtId="38" fontId="10" fillId="3" borderId="23" xfId="1" applyFont="1" applyFill="1" applyBorder="1" applyAlignment="1">
      <alignment horizontal="right" vertical="center" wrapText="1" shrinkToFit="1" readingOrder="1"/>
    </xf>
    <xf numFmtId="38" fontId="10" fillId="3" borderId="58" xfId="1" applyFont="1" applyFill="1" applyBorder="1" applyAlignment="1">
      <alignment horizontal="right" vertical="center" shrinkToFit="1" readingOrder="1"/>
    </xf>
    <xf numFmtId="38" fontId="10" fillId="3" borderId="59" xfId="1" applyFont="1" applyFill="1" applyBorder="1" applyAlignment="1">
      <alignment horizontal="right" vertical="center" shrinkToFit="1" readingOrder="1"/>
    </xf>
    <xf numFmtId="38" fontId="10" fillId="3" borderId="17" xfId="1" applyFont="1" applyFill="1" applyBorder="1" applyAlignment="1">
      <alignment horizontal="right" vertical="center" wrapText="1"/>
    </xf>
    <xf numFmtId="38" fontId="10" fillId="3" borderId="63" xfId="1" applyFont="1" applyFill="1" applyBorder="1" applyAlignment="1">
      <alignment horizontal="right" vertical="center" shrinkToFit="1" readingOrder="1"/>
    </xf>
    <xf numFmtId="38" fontId="10" fillId="3" borderId="62" xfId="1" applyFont="1" applyFill="1" applyBorder="1" applyAlignment="1">
      <alignment horizontal="right" vertical="center" shrinkToFit="1" readingOrder="1"/>
    </xf>
    <xf numFmtId="0" fontId="5" fillId="0" borderId="0" xfId="5" applyFont="1" applyFill="1" applyBorder="1" applyAlignment="1">
      <alignment horizontal="center" vertical="center"/>
    </xf>
    <xf numFmtId="0" fontId="5" fillId="0" borderId="0" xfId="5" applyFont="1" applyFill="1" applyBorder="1" applyAlignment="1">
      <alignment horizontal="center" vertical="center" wrapText="1"/>
    </xf>
    <xf numFmtId="180" fontId="5" fillId="0" borderId="0" xfId="5" applyNumberFormat="1" applyFont="1" applyFill="1" applyBorder="1" applyAlignment="1">
      <alignment horizontal="center" vertical="center" shrinkToFit="1" readingOrder="1"/>
    </xf>
    <xf numFmtId="0" fontId="5" fillId="0" borderId="0" xfId="5" applyFont="1" applyFill="1" applyBorder="1" applyAlignment="1">
      <alignment vertical="center" wrapText="1" shrinkToFit="1" readingOrder="1"/>
    </xf>
    <xf numFmtId="0" fontId="5" fillId="0" borderId="0" xfId="5" applyFont="1" applyFill="1" applyBorder="1" applyAlignment="1">
      <alignment horizontal="center" vertical="center" shrinkToFit="1"/>
    </xf>
    <xf numFmtId="38" fontId="5" fillId="0" borderId="0" xfId="1" applyFont="1" applyFill="1" applyBorder="1" applyAlignment="1">
      <alignment horizontal="right" vertical="center" shrinkToFit="1" readingOrder="1"/>
    </xf>
    <xf numFmtId="38" fontId="5" fillId="0" borderId="0" xfId="1" applyFont="1" applyFill="1" applyBorder="1" applyAlignment="1">
      <alignment horizontal="right" vertical="center" wrapText="1"/>
    </xf>
    <xf numFmtId="0" fontId="5" fillId="0" borderId="0" xfId="6" applyFont="1" applyFill="1"/>
    <xf numFmtId="0" fontId="10" fillId="0" borderId="0" xfId="6" applyFont="1" applyFill="1" applyAlignment="1">
      <alignment vertical="center"/>
    </xf>
    <xf numFmtId="0" fontId="10" fillId="0" borderId="0" xfId="6" applyFont="1" applyFill="1" applyAlignment="1">
      <alignment vertical="center" wrapText="1"/>
    </xf>
    <xf numFmtId="0" fontId="10" fillId="0" borderId="0" xfId="6" applyFont="1" applyFill="1" applyAlignment="1"/>
    <xf numFmtId="0" fontId="8" fillId="0" borderId="23" xfId="6" applyFont="1" applyFill="1" applyBorder="1" applyAlignment="1">
      <alignment horizontal="center" vertical="center" wrapText="1" shrinkToFit="1"/>
    </xf>
    <xf numFmtId="0" fontId="8" fillId="0" borderId="23" xfId="6" applyFont="1" applyFill="1" applyBorder="1" applyAlignment="1">
      <alignment horizontal="center" vertical="center" shrinkToFit="1"/>
    </xf>
    <xf numFmtId="0" fontId="8" fillId="0" borderId="11" xfId="6" applyFont="1" applyFill="1" applyBorder="1" applyAlignment="1">
      <alignment horizontal="center" vertical="center" wrapText="1" shrinkToFit="1"/>
    </xf>
    <xf numFmtId="0" fontId="10" fillId="0" borderId="0" xfId="3" applyFont="1" applyFill="1" applyAlignment="1">
      <alignment wrapText="1"/>
    </xf>
    <xf numFmtId="0" fontId="20" fillId="2" borderId="69" xfId="2" applyFont="1" applyFill="1" applyBorder="1">
      <alignment vertical="center"/>
    </xf>
    <xf numFmtId="0" fontId="17" fillId="2" borderId="70" xfId="2" applyFont="1" applyFill="1" applyBorder="1">
      <alignment vertical="center"/>
    </xf>
    <xf numFmtId="0" fontId="17" fillId="2" borderId="71" xfId="2" applyFont="1" applyFill="1" applyBorder="1">
      <alignment vertical="center"/>
    </xf>
    <xf numFmtId="0" fontId="17" fillId="0" borderId="0" xfId="2" applyFont="1">
      <alignment vertical="center"/>
    </xf>
    <xf numFmtId="0" fontId="17" fillId="9" borderId="23" xfId="2" applyFont="1" applyFill="1" applyBorder="1" applyAlignment="1">
      <alignment vertical="center" wrapText="1"/>
    </xf>
    <xf numFmtId="0" fontId="17" fillId="9" borderId="19" xfId="2" applyFont="1" applyFill="1" applyBorder="1" applyAlignment="1">
      <alignment vertical="center" wrapText="1"/>
    </xf>
    <xf numFmtId="0" fontId="17" fillId="9" borderId="23" xfId="2" applyFont="1" applyFill="1" applyBorder="1" applyAlignment="1">
      <alignment horizontal="center" vertical="center" wrapText="1"/>
    </xf>
    <xf numFmtId="0" fontId="17" fillId="9" borderId="20" xfId="2" applyFont="1" applyFill="1" applyBorder="1" applyAlignment="1">
      <alignment vertical="center" wrapText="1" shrinkToFit="1"/>
    </xf>
    <xf numFmtId="0" fontId="19" fillId="9" borderId="72" xfId="7" applyFont="1" applyFill="1" applyBorder="1" applyAlignment="1">
      <alignment horizontal="center" vertical="center"/>
    </xf>
    <xf numFmtId="0" fontId="19" fillId="9" borderId="73" xfId="7" applyFont="1" applyFill="1" applyBorder="1" applyAlignment="1">
      <alignment horizontal="center" vertical="center"/>
    </xf>
    <xf numFmtId="0" fontId="17" fillId="0" borderId="73" xfId="2" applyFont="1" applyBorder="1">
      <alignment vertical="center"/>
    </xf>
    <xf numFmtId="0" fontId="17" fillId="0" borderId="74" xfId="2" applyFont="1" applyBorder="1">
      <alignment vertical="center"/>
    </xf>
    <xf numFmtId="0" fontId="17" fillId="0" borderId="25" xfId="2" applyFont="1" applyBorder="1">
      <alignment vertical="center"/>
    </xf>
    <xf numFmtId="0" fontId="19" fillId="0" borderId="70" xfId="2" applyFont="1" applyBorder="1" applyAlignment="1">
      <alignment vertical="center" wrapText="1"/>
    </xf>
    <xf numFmtId="0" fontId="19" fillId="0" borderId="77" xfId="7" applyFont="1" applyBorder="1">
      <alignment vertical="center"/>
    </xf>
    <xf numFmtId="0" fontId="19" fillId="0" borderId="78" xfId="7" applyFont="1" applyBorder="1">
      <alignment vertical="center"/>
    </xf>
    <xf numFmtId="0" fontId="22" fillId="0" borderId="79" xfId="2" applyFont="1" applyFill="1" applyBorder="1" applyAlignment="1">
      <alignment vertical="center" wrapText="1"/>
    </xf>
    <xf numFmtId="0" fontId="17" fillId="0" borderId="0" xfId="2" applyFont="1" applyBorder="1">
      <alignment vertical="center"/>
    </xf>
    <xf numFmtId="0" fontId="17" fillId="0" borderId="11" xfId="2" applyFont="1" applyBorder="1">
      <alignment vertical="center"/>
    </xf>
    <xf numFmtId="0" fontId="17" fillId="0" borderId="12" xfId="2" applyFont="1" applyBorder="1">
      <alignment vertical="center"/>
    </xf>
    <xf numFmtId="0" fontId="17" fillId="0" borderId="78" xfId="2" applyFont="1" applyBorder="1">
      <alignment vertical="center"/>
    </xf>
    <xf numFmtId="0" fontId="17" fillId="0" borderId="80" xfId="2" applyFont="1" applyBorder="1">
      <alignment vertical="center"/>
    </xf>
    <xf numFmtId="0" fontId="17" fillId="0" borderId="81" xfId="2" applyFont="1" applyBorder="1">
      <alignment vertical="center"/>
    </xf>
    <xf numFmtId="0" fontId="19" fillId="0" borderId="82" xfId="2" applyFont="1" applyBorder="1">
      <alignment vertical="center"/>
    </xf>
    <xf numFmtId="0" fontId="17" fillId="0" borderId="83" xfId="2" applyFont="1" applyBorder="1">
      <alignment vertical="center"/>
    </xf>
    <xf numFmtId="0" fontId="17" fillId="0" borderId="71" xfId="2" applyFont="1" applyBorder="1">
      <alignment vertical="center"/>
    </xf>
    <xf numFmtId="0" fontId="17" fillId="0" borderId="69" xfId="2" applyFont="1" applyBorder="1">
      <alignment vertical="center"/>
    </xf>
    <xf numFmtId="0" fontId="17" fillId="0" borderId="68" xfId="2" applyFont="1" applyBorder="1">
      <alignment vertical="center"/>
    </xf>
    <xf numFmtId="0" fontId="17" fillId="0" borderId="84" xfId="2" applyFont="1" applyBorder="1">
      <alignment vertical="center"/>
    </xf>
    <xf numFmtId="0" fontId="17" fillId="0" borderId="42" xfId="2" applyFont="1" applyBorder="1">
      <alignment vertical="center"/>
    </xf>
    <xf numFmtId="0" fontId="17" fillId="0" borderId="0" xfId="2" applyFont="1" applyFill="1" applyAlignment="1">
      <alignment vertical="center"/>
    </xf>
    <xf numFmtId="0" fontId="17" fillId="0" borderId="85" xfId="2" applyFont="1" applyBorder="1">
      <alignment vertical="center"/>
    </xf>
    <xf numFmtId="0" fontId="17" fillId="0" borderId="86" xfId="2" applyFont="1" applyBorder="1">
      <alignment vertical="center"/>
    </xf>
    <xf numFmtId="0" fontId="23" fillId="0" borderId="42" xfId="2" applyFont="1" applyBorder="1" applyAlignment="1">
      <alignment horizontal="left" vertical="center" indent="2"/>
    </xf>
    <xf numFmtId="0" fontId="23" fillId="0" borderId="0" xfId="2" applyFont="1" applyBorder="1" applyAlignment="1">
      <alignment horizontal="left" vertical="center" indent="2"/>
    </xf>
    <xf numFmtId="0" fontId="23" fillId="0" borderId="68" xfId="2" applyFont="1" applyBorder="1" applyAlignment="1">
      <alignment horizontal="left" vertical="center" indent="2"/>
    </xf>
    <xf numFmtId="0" fontId="17" fillId="0" borderId="42" xfId="2" applyFont="1" applyBorder="1" applyAlignment="1">
      <alignment horizontal="left" vertical="center" indent="2"/>
    </xf>
    <xf numFmtId="0" fontId="17" fillId="0" borderId="0" xfId="2" applyFont="1" applyBorder="1" applyAlignment="1">
      <alignment horizontal="left" vertical="center" indent="2"/>
    </xf>
    <xf numFmtId="0" fontId="17" fillId="0" borderId="68" xfId="2" applyFont="1" applyBorder="1" applyAlignment="1">
      <alignment horizontal="left" vertical="center" indent="2"/>
    </xf>
    <xf numFmtId="0" fontId="17" fillId="0" borderId="42" xfId="2" applyFont="1" applyBorder="1" applyAlignment="1">
      <alignment horizontal="left" vertical="center" indent="1"/>
    </xf>
    <xf numFmtId="0" fontId="17" fillId="0" borderId="0" xfId="2" applyFont="1" applyBorder="1" applyAlignment="1">
      <alignment horizontal="left" vertical="center" indent="1"/>
    </xf>
    <xf numFmtId="0" fontId="17" fillId="0" borderId="68" xfId="2" applyFont="1" applyBorder="1" applyAlignment="1">
      <alignment horizontal="left" vertical="center" indent="1"/>
    </xf>
    <xf numFmtId="0" fontId="17" fillId="0" borderId="0" xfId="2" applyFont="1" applyAlignment="1">
      <alignment vertical="center"/>
    </xf>
    <xf numFmtId="0" fontId="17" fillId="0" borderId="12" xfId="2" applyFont="1" applyBorder="1" applyAlignment="1">
      <alignment horizontal="left" vertical="center" indent="2"/>
    </xf>
    <xf numFmtId="0" fontId="17" fillId="0" borderId="1" xfId="2" applyFont="1" applyBorder="1" applyAlignment="1">
      <alignment horizontal="left" vertical="center" indent="1"/>
    </xf>
    <xf numFmtId="0" fontId="17" fillId="0" borderId="87" xfId="2" applyFont="1" applyBorder="1" applyAlignment="1">
      <alignment horizontal="left" vertical="center" indent="1"/>
    </xf>
    <xf numFmtId="0" fontId="17" fillId="8" borderId="88" xfId="2" applyFont="1" applyFill="1" applyBorder="1" applyAlignment="1">
      <alignment horizontal="center" vertical="center" shrinkToFit="1"/>
    </xf>
    <xf numFmtId="0" fontId="19" fillId="0" borderId="81" xfId="7" applyFont="1" applyBorder="1">
      <alignment vertical="center"/>
    </xf>
    <xf numFmtId="0" fontId="19" fillId="9" borderId="75" xfId="7" applyFont="1" applyFill="1" applyBorder="1" applyAlignment="1">
      <alignment horizontal="center" vertical="center"/>
    </xf>
    <xf numFmtId="0" fontId="17" fillId="0" borderId="0" xfId="2" applyFont="1" applyFill="1" applyBorder="1" applyAlignment="1">
      <alignment horizontal="center" vertical="center"/>
    </xf>
    <xf numFmtId="0" fontId="19" fillId="0" borderId="78" xfId="7" applyFont="1" applyBorder="1" applyAlignment="1">
      <alignment vertical="center" shrinkToFit="1"/>
    </xf>
    <xf numFmtId="0" fontId="19" fillId="0" borderId="89" xfId="7" applyFont="1" applyBorder="1" applyAlignment="1">
      <alignment vertical="center" shrinkToFit="1"/>
    </xf>
    <xf numFmtId="0" fontId="19" fillId="0" borderId="0" xfId="7" applyFont="1" applyBorder="1">
      <alignment vertical="center"/>
    </xf>
    <xf numFmtId="0" fontId="17" fillId="8" borderId="23" xfId="2" applyFont="1" applyFill="1" applyBorder="1" applyAlignment="1">
      <alignment horizontal="center" vertical="center" shrinkToFit="1"/>
    </xf>
    <xf numFmtId="0" fontId="19" fillId="0" borderId="76" xfId="7" applyFont="1" applyBorder="1">
      <alignment vertical="center"/>
    </xf>
    <xf numFmtId="0" fontId="17" fillId="2" borderId="90" xfId="2" applyFont="1" applyFill="1" applyBorder="1">
      <alignment vertical="center"/>
    </xf>
    <xf numFmtId="0" fontId="17" fillId="0" borderId="42" xfId="2" applyFont="1" applyFill="1" applyBorder="1" applyAlignment="1">
      <alignment horizontal="center" vertical="center"/>
    </xf>
    <xf numFmtId="0" fontId="17" fillId="0" borderId="91" xfId="2" applyFont="1" applyBorder="1" applyAlignment="1">
      <alignment vertical="center" shrinkToFit="1"/>
    </xf>
    <xf numFmtId="0" fontId="17" fillId="0" borderId="42" xfId="2" applyFont="1" applyFill="1" applyBorder="1" applyAlignment="1">
      <alignment vertical="center" shrinkToFit="1"/>
    </xf>
    <xf numFmtId="0" fontId="17" fillId="0" borderId="0" xfId="2" applyFont="1" applyFill="1" applyBorder="1" applyAlignment="1">
      <alignment vertical="center" shrinkToFit="1"/>
    </xf>
    <xf numFmtId="0" fontId="17" fillId="0" borderId="80" xfId="2" applyFont="1" applyBorder="1" applyAlignment="1">
      <alignment vertical="center" shrinkToFit="1"/>
    </xf>
    <xf numFmtId="0" fontId="17" fillId="0" borderId="85" xfId="2" applyFont="1" applyBorder="1" applyAlignment="1">
      <alignment vertical="center" shrinkToFit="1"/>
    </xf>
    <xf numFmtId="0" fontId="17" fillId="2" borderId="0" xfId="2" applyFont="1" applyFill="1">
      <alignment vertical="center"/>
    </xf>
    <xf numFmtId="0" fontId="19" fillId="0" borderId="92" xfId="7" applyFont="1" applyBorder="1">
      <alignment vertical="center"/>
    </xf>
    <xf numFmtId="0" fontId="17" fillId="0" borderId="93" xfId="2" applyFont="1" applyBorder="1">
      <alignment vertical="center"/>
    </xf>
    <xf numFmtId="0" fontId="17" fillId="2" borderId="94" xfId="2" applyFont="1" applyFill="1" applyBorder="1">
      <alignment vertical="center"/>
    </xf>
    <xf numFmtId="0" fontId="17" fillId="2" borderId="95" xfId="2" applyFont="1" applyFill="1" applyBorder="1">
      <alignment vertical="center"/>
    </xf>
    <xf numFmtId="0" fontId="24" fillId="10" borderId="0" xfId="7" applyFont="1" applyFill="1">
      <alignment vertical="center"/>
    </xf>
    <xf numFmtId="0" fontId="24" fillId="10" borderId="0" xfId="2" applyFont="1" applyFill="1">
      <alignment vertical="center"/>
    </xf>
    <xf numFmtId="0" fontId="19" fillId="0" borderId="0" xfId="7" applyFont="1">
      <alignment vertical="center"/>
    </xf>
    <xf numFmtId="0" fontId="8" fillId="0" borderId="19" xfId="6" applyFont="1" applyFill="1" applyBorder="1" applyAlignment="1">
      <alignment horizontal="left" vertical="center" wrapText="1"/>
    </xf>
    <xf numFmtId="0" fontId="8" fillId="0" borderId="20" xfId="6" applyFont="1" applyFill="1" applyBorder="1" applyAlignment="1">
      <alignment horizontal="left" vertical="center" wrapText="1"/>
    </xf>
    <xf numFmtId="0" fontId="8" fillId="0" borderId="54" xfId="6" applyFont="1" applyFill="1" applyBorder="1" applyAlignment="1">
      <alignment horizontal="left" vertical="center" wrapText="1"/>
    </xf>
    <xf numFmtId="0" fontId="5" fillId="2" borderId="1" xfId="2" applyFont="1" applyFill="1" applyBorder="1" applyAlignment="1">
      <alignment horizontal="left" vertical="center"/>
    </xf>
    <xf numFmtId="0" fontId="8" fillId="0" borderId="19" xfId="6" applyFont="1" applyFill="1" applyBorder="1" applyAlignment="1">
      <alignment horizontal="center" vertical="center" wrapText="1"/>
    </xf>
    <xf numFmtId="0" fontId="8" fillId="0" borderId="20" xfId="6" applyFont="1" applyFill="1" applyBorder="1" applyAlignment="1">
      <alignment horizontal="center" vertical="center" wrapText="1"/>
    </xf>
    <xf numFmtId="0" fontId="8" fillId="0" borderId="54" xfId="6" applyFont="1" applyFill="1" applyBorder="1" applyAlignment="1">
      <alignment horizontal="center" vertical="center" wrapText="1"/>
    </xf>
    <xf numFmtId="0" fontId="5" fillId="0" borderId="44" xfId="3" applyFont="1" applyFill="1" applyBorder="1" applyAlignment="1">
      <alignment vertical="center"/>
    </xf>
    <xf numFmtId="0" fontId="5" fillId="0" borderId="45" xfId="3" applyFont="1" applyFill="1" applyBorder="1" applyAlignment="1">
      <alignment vertical="center"/>
    </xf>
    <xf numFmtId="0" fontId="5" fillId="0" borderId="46" xfId="3" applyFont="1" applyFill="1" applyBorder="1" applyAlignment="1">
      <alignment vertical="center"/>
    </xf>
    <xf numFmtId="0" fontId="15" fillId="0" borderId="1" xfId="3" applyFont="1" applyFill="1" applyBorder="1" applyAlignment="1">
      <alignment horizontal="left" vertical="center" shrinkToFit="1"/>
    </xf>
    <xf numFmtId="0" fontId="10" fillId="4" borderId="23" xfId="5" applyFont="1" applyFill="1" applyBorder="1" applyAlignment="1">
      <alignment horizontal="center" vertical="center" shrinkToFit="1"/>
    </xf>
    <xf numFmtId="0" fontId="10" fillId="4" borderId="19" xfId="5" applyFont="1" applyFill="1" applyBorder="1" applyAlignment="1">
      <alignment horizontal="center" vertical="center" wrapText="1" shrinkToFit="1" readingOrder="1"/>
    </xf>
    <xf numFmtId="0" fontId="10" fillId="4" borderId="54" xfId="5" applyFont="1" applyFill="1" applyBorder="1" applyAlignment="1">
      <alignment horizontal="center" vertical="center" wrapText="1" shrinkToFit="1" readingOrder="1"/>
    </xf>
    <xf numFmtId="0" fontId="10" fillId="4" borderId="20" xfId="5" applyFont="1" applyFill="1" applyBorder="1" applyAlignment="1">
      <alignment horizontal="center" vertical="center" wrapText="1" shrinkToFit="1" readingOrder="1"/>
    </xf>
    <xf numFmtId="0" fontId="10" fillId="0" borderId="23" xfId="3" applyFont="1" applyFill="1" applyBorder="1" applyAlignment="1">
      <alignment shrinkToFit="1"/>
    </xf>
    <xf numFmtId="0" fontId="10" fillId="0" borderId="25" xfId="5" applyFont="1" applyFill="1" applyBorder="1" applyAlignment="1">
      <alignment horizontal="left" vertical="center" shrinkToFit="1"/>
    </xf>
    <xf numFmtId="38" fontId="10" fillId="3" borderId="60" xfId="1" applyFont="1" applyFill="1" applyBorder="1" applyAlignment="1">
      <alignment horizontal="right" vertical="center" wrapText="1"/>
    </xf>
    <xf numFmtId="38" fontId="10" fillId="3" borderId="61" xfId="1" applyFont="1" applyFill="1" applyBorder="1" applyAlignment="1">
      <alignment horizontal="right" vertical="center" wrapText="1"/>
    </xf>
    <xf numFmtId="0" fontId="10" fillId="0" borderId="62" xfId="5" applyFont="1" applyFill="1" applyBorder="1" applyAlignment="1">
      <alignment horizontal="left" vertical="center" shrinkToFit="1"/>
    </xf>
    <xf numFmtId="38" fontId="10" fillId="3" borderId="63" xfId="1" applyFont="1" applyFill="1" applyBorder="1" applyAlignment="1">
      <alignment horizontal="right" vertical="center" shrinkToFit="1" readingOrder="1"/>
    </xf>
    <xf numFmtId="38" fontId="10" fillId="3" borderId="64" xfId="1" applyFont="1" applyFill="1" applyBorder="1" applyAlignment="1">
      <alignment horizontal="right" vertical="center" shrinkToFit="1" readingOrder="1"/>
    </xf>
    <xf numFmtId="0" fontId="10" fillId="0" borderId="23" xfId="3" applyFont="1" applyFill="1" applyBorder="1"/>
    <xf numFmtId="38" fontId="10" fillId="3" borderId="19" xfId="1" applyFont="1" applyFill="1" applyBorder="1" applyAlignment="1">
      <alignment horizontal="right" vertical="center" wrapText="1"/>
    </xf>
    <xf numFmtId="38" fontId="10" fillId="3" borderId="54" xfId="1" applyFont="1" applyFill="1" applyBorder="1" applyAlignment="1">
      <alignment horizontal="right" vertical="center" wrapText="1"/>
    </xf>
    <xf numFmtId="38" fontId="10" fillId="3" borderId="56" xfId="1" applyFont="1" applyFill="1" applyBorder="1" applyAlignment="1">
      <alignment horizontal="right" vertical="center" wrapText="1"/>
    </xf>
    <xf numFmtId="38" fontId="10" fillId="3" borderId="57" xfId="1" applyFont="1" applyFill="1" applyBorder="1" applyAlignment="1">
      <alignment horizontal="right" vertical="center" wrapText="1"/>
    </xf>
    <xf numFmtId="0" fontId="10" fillId="4" borderId="19" xfId="6" applyFont="1" applyFill="1" applyBorder="1" applyAlignment="1">
      <alignment horizontal="center" vertical="center" wrapText="1"/>
    </xf>
    <xf numFmtId="0" fontId="10" fillId="4" borderId="54" xfId="6" applyFont="1" applyFill="1" applyBorder="1" applyAlignment="1">
      <alignment horizontal="center" vertical="center" wrapText="1"/>
    </xf>
    <xf numFmtId="0" fontId="10" fillId="2" borderId="19" xfId="3" applyFont="1" applyFill="1" applyBorder="1" applyAlignment="1">
      <alignment vertical="center" wrapText="1"/>
    </xf>
    <xf numFmtId="0" fontId="10" fillId="2" borderId="20" xfId="3" applyFont="1" applyFill="1" applyBorder="1" applyAlignment="1">
      <alignment vertical="center" wrapText="1"/>
    </xf>
    <xf numFmtId="0" fontId="10" fillId="2" borderId="31" xfId="3" applyFont="1" applyFill="1" applyBorder="1" applyAlignment="1">
      <alignment vertical="center" wrapText="1"/>
    </xf>
    <xf numFmtId="0" fontId="10" fillId="2" borderId="32" xfId="3" applyFont="1" applyFill="1" applyBorder="1" applyAlignment="1">
      <alignment vertical="center" wrapText="1"/>
    </xf>
    <xf numFmtId="0" fontId="10" fillId="2" borderId="37" xfId="3" applyFont="1" applyFill="1" applyBorder="1" applyAlignment="1">
      <alignment vertical="center" wrapText="1"/>
    </xf>
    <xf numFmtId="0" fontId="10" fillId="2" borderId="38" xfId="3" applyFont="1" applyFill="1" applyBorder="1" applyAlignment="1">
      <alignment vertical="center" wrapText="1"/>
    </xf>
    <xf numFmtId="0" fontId="10" fillId="2" borderId="12" xfId="3" applyFont="1" applyFill="1" applyBorder="1" applyAlignment="1">
      <alignment vertical="center" wrapText="1"/>
    </xf>
    <xf numFmtId="0" fontId="10" fillId="2" borderId="1" xfId="3" applyFont="1" applyFill="1" applyBorder="1" applyAlignment="1">
      <alignment vertical="center" wrapText="1"/>
    </xf>
    <xf numFmtId="0" fontId="8" fillId="0" borderId="0" xfId="2" applyFont="1" applyFill="1">
      <alignment vertical="center"/>
    </xf>
    <xf numFmtId="0" fontId="8" fillId="0" borderId="0" xfId="2" applyFont="1" applyFill="1" applyAlignment="1">
      <alignment vertical="center" wrapText="1"/>
    </xf>
    <xf numFmtId="0" fontId="5" fillId="4" borderId="4" xfId="3" applyFont="1" applyFill="1" applyBorder="1" applyAlignment="1">
      <alignment horizontal="center" vertical="center" wrapText="1"/>
    </xf>
    <xf numFmtId="0" fontId="5" fillId="4" borderId="5" xfId="3" applyFont="1" applyFill="1" applyBorder="1" applyAlignment="1">
      <alignment horizontal="center" vertical="center" wrapText="1"/>
    </xf>
    <xf numFmtId="0" fontId="17" fillId="0" borderId="42" xfId="2" applyFont="1" applyBorder="1" applyAlignment="1">
      <alignment horizontal="left" vertical="center" indent="1"/>
    </xf>
    <xf numFmtId="0" fontId="17" fillId="0" borderId="0" xfId="2" applyFont="1" applyBorder="1" applyAlignment="1">
      <alignment horizontal="left" vertical="center" indent="1"/>
    </xf>
    <xf numFmtId="0" fontId="17" fillId="0" borderId="68" xfId="2" applyFont="1" applyBorder="1" applyAlignment="1">
      <alignment horizontal="left" vertical="center" indent="1"/>
    </xf>
    <xf numFmtId="0" fontId="23" fillId="0" borderId="42" xfId="2" applyFont="1" applyBorder="1" applyAlignment="1">
      <alignment horizontal="left" vertical="center" indent="2"/>
    </xf>
    <xf numFmtId="0" fontId="23" fillId="0" borderId="0" xfId="2" applyFont="1" applyBorder="1" applyAlignment="1">
      <alignment horizontal="left" vertical="center" indent="2"/>
    </xf>
    <xf numFmtId="0" fontId="23" fillId="0" borderId="68" xfId="2" applyFont="1" applyBorder="1" applyAlignment="1">
      <alignment horizontal="left" vertical="center" indent="2"/>
    </xf>
    <xf numFmtId="0" fontId="23" fillId="0" borderId="42" xfId="2" applyFont="1" applyBorder="1">
      <alignment vertical="center"/>
    </xf>
    <xf numFmtId="0" fontId="23" fillId="0" borderId="0" xfId="2" applyFont="1" applyBorder="1">
      <alignment vertical="center"/>
    </xf>
    <xf numFmtId="0" fontId="23" fillId="0" borderId="68" xfId="2" applyFont="1" applyBorder="1">
      <alignment vertical="center"/>
    </xf>
    <xf numFmtId="0" fontId="17" fillId="0" borderId="42" xfId="2" applyFont="1" applyBorder="1">
      <alignment vertical="center"/>
    </xf>
    <xf numFmtId="0" fontId="17" fillId="0" borderId="0" xfId="2" applyFont="1" applyBorder="1">
      <alignment vertical="center"/>
    </xf>
    <xf numFmtId="0" fontId="17" fillId="0" borderId="68" xfId="2" applyFont="1" applyBorder="1">
      <alignment vertical="center"/>
    </xf>
    <xf numFmtId="0" fontId="17" fillId="7" borderId="1" xfId="2" applyFont="1" applyFill="1" applyBorder="1" applyAlignment="1">
      <alignment horizontal="center" vertical="center"/>
    </xf>
    <xf numFmtId="0" fontId="19" fillId="8" borderId="65" xfId="7" applyFont="1" applyFill="1" applyBorder="1" applyAlignment="1">
      <alignment horizontal="center" vertical="center"/>
    </xf>
    <xf numFmtId="0" fontId="19" fillId="8" borderId="66" xfId="7" applyFont="1" applyFill="1" applyBorder="1" applyAlignment="1">
      <alignment horizontal="center" vertical="center"/>
    </xf>
    <xf numFmtId="0" fontId="19" fillId="8" borderId="38" xfId="7" applyFont="1" applyFill="1" applyBorder="1" applyAlignment="1">
      <alignment horizontal="center" vertical="center"/>
    </xf>
    <xf numFmtId="0" fontId="11" fillId="8" borderId="67" xfId="2" applyFont="1" applyFill="1" applyBorder="1" applyAlignment="1">
      <alignment vertical="center" wrapText="1"/>
    </xf>
    <xf numFmtId="0" fontId="11" fillId="8" borderId="76" xfId="2" applyFont="1" applyFill="1" applyBorder="1" applyAlignment="1">
      <alignment vertical="center" wrapText="1"/>
    </xf>
    <xf numFmtId="0" fontId="17" fillId="0" borderId="68" xfId="2" applyFont="1" applyBorder="1" applyAlignment="1">
      <alignment vertical="center" wrapText="1"/>
    </xf>
    <xf numFmtId="0" fontId="19" fillId="9" borderId="74" xfId="7" applyFont="1" applyFill="1" applyBorder="1" applyAlignment="1">
      <alignment horizontal="center" vertical="center"/>
    </xf>
    <xf numFmtId="0" fontId="19" fillId="9" borderId="75" xfId="7" applyFont="1" applyFill="1" applyBorder="1" applyAlignment="1">
      <alignment horizontal="center" vertical="center"/>
    </xf>
  </cellXfs>
  <cellStyles count="8">
    <cellStyle name="桁区切り" xfId="1" builtinId="6"/>
    <cellStyle name="桁区切り 2" xfId="4"/>
    <cellStyle name="標準" xfId="0" builtinId="0"/>
    <cellStyle name="標準 2" xfId="7"/>
    <cellStyle name="標準 2 2" xfId="2"/>
    <cellStyle name="標準 3 2" xfId="5"/>
    <cellStyle name="標準 8" xfId="3"/>
    <cellStyle name="標準_出納帳20061221"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xdr:cNvSpPr txBox="1"/>
      </xdr:nvSpPr>
      <xdr:spPr>
        <a:xfrm>
          <a:off x="11948404" y="1156386"/>
          <a:ext cx="10934199" cy="144629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58024301a\H\&#22810;&#38754;&#30340;&#27231;&#33021;&#25903;&#25173;&#25512;&#36914;&#23460;\031&#26045;&#31574;&#20855;&#20307;&#21270;G\01%20&#25163;&#24341;&#12365;&#12289;&#12510;&#12491;&#12517;&#12450;&#12523;&#12289;Q&amp;A&#31561;\09%20&#24179;&#25104;31&#24180;&#24230;\01&#12288;&#20107;&#21209;&#12398;&#31777;&#32032;&#21270;&#26908;&#35342;\20_&#27096;&#24335;&#12398;&#31777;&#32032;&#21270;&#65288;&#27178;&#24029;&#65289;\&#12304;&#23436;&#25104;&#29256;&#12305;&#27096;&#24335;&#38598;\&#30003;&#35531;&#12539;&#22577;&#21578;&#27096;&#24335;&#65288;&#35352;&#20837;&#20363;&#12354;&#12426;&#65289;_310313%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PC）"/>
      <sheetName val="はじめに (手書き)"/>
      <sheetName val="様式1-1号"/>
      <sheetName val="様式1-2号"/>
      <sheetName val="様式1-3号"/>
      <sheetName val="活動計画書"/>
      <sheetName val="加算措置"/>
      <sheetName val="位置図"/>
      <sheetName val="構成員一覧"/>
      <sheetName val="長寿命化整備計画"/>
      <sheetName val="工事確認書"/>
      <sheetName val="活動記録 "/>
      <sheetName val="金銭出納簿"/>
      <sheetName val="報告書"/>
      <sheetName val="【取組番号早見表】"/>
      <sheetName val="【取組番号表】 "/>
      <sheetName val="【選択肢】"/>
      <sheetName val="【市町村用】"/>
      <sheetName val="別記3-1(1)"/>
      <sheetName val="別記3-1(2)"/>
      <sheetName val="別記3-1(3)"/>
      <sheetName val="市町村コードH30.10.1"/>
    </sheetNames>
    <sheetDataSet>
      <sheetData sheetId="0"/>
      <sheetData sheetId="1"/>
      <sheetData sheetId="2"/>
      <sheetData sheetId="3"/>
      <sheetData sheetId="4"/>
      <sheetData sheetId="5"/>
      <sheetData sheetId="6"/>
      <sheetData sheetId="7"/>
      <sheetData sheetId="8"/>
      <sheetData sheetId="9"/>
      <sheetData sheetId="10"/>
      <sheetData sheetId="11">
        <row r="8">
          <cell r="H8">
            <v>7</v>
          </cell>
          <cell r="I8">
            <v>10</v>
          </cell>
        </row>
        <row r="9">
          <cell r="H9">
            <v>200</v>
          </cell>
        </row>
        <row r="10">
          <cell r="H10">
            <v>1</v>
          </cell>
          <cell r="I10">
            <v>24</v>
          </cell>
          <cell r="J10">
            <v>25</v>
          </cell>
          <cell r="K10">
            <v>26</v>
          </cell>
          <cell r="L10">
            <v>27</v>
          </cell>
        </row>
        <row r="11">
          <cell r="H11">
            <v>2</v>
          </cell>
          <cell r="I11">
            <v>28</v>
          </cell>
          <cell r="J11">
            <v>34</v>
          </cell>
          <cell r="K11">
            <v>36</v>
          </cell>
        </row>
        <row r="12">
          <cell r="H12">
            <v>17</v>
          </cell>
        </row>
        <row r="13">
          <cell r="H13">
            <v>300</v>
          </cell>
        </row>
        <row r="14">
          <cell r="H14">
            <v>3</v>
          </cell>
          <cell r="I14">
            <v>29</v>
          </cell>
        </row>
        <row r="15">
          <cell r="H15">
            <v>5</v>
          </cell>
          <cell r="I15">
            <v>8</v>
          </cell>
          <cell r="J15">
            <v>54</v>
          </cell>
        </row>
        <row r="16">
          <cell r="H16">
            <v>35</v>
          </cell>
        </row>
        <row r="17">
          <cell r="H17">
            <v>16</v>
          </cell>
        </row>
        <row r="18">
          <cell r="H18">
            <v>43</v>
          </cell>
        </row>
        <row r="19">
          <cell r="H19">
            <v>46</v>
          </cell>
          <cell r="I19">
            <v>47</v>
          </cell>
          <cell r="J19">
            <v>51</v>
          </cell>
          <cell r="K19">
            <v>60</v>
          </cell>
        </row>
        <row r="20">
          <cell r="H20">
            <v>10</v>
          </cell>
          <cell r="I20">
            <v>55</v>
          </cell>
          <cell r="J20">
            <v>63</v>
          </cell>
        </row>
        <row r="21">
          <cell r="H21">
            <v>13</v>
          </cell>
          <cell r="I21">
            <v>14</v>
          </cell>
          <cell r="J21">
            <v>66</v>
          </cell>
        </row>
        <row r="22">
          <cell r="H22">
            <v>4</v>
          </cell>
          <cell r="I22">
            <v>11</v>
          </cell>
          <cell r="J22">
            <v>30</v>
          </cell>
          <cell r="K22">
            <v>52</v>
          </cell>
        </row>
        <row r="23">
          <cell r="H23">
            <v>32</v>
          </cell>
          <cell r="I23">
            <v>39</v>
          </cell>
        </row>
        <row r="24">
          <cell r="H24">
            <v>56</v>
          </cell>
          <cell r="I24">
            <v>57</v>
          </cell>
        </row>
        <row r="25">
          <cell r="H25">
            <v>61</v>
          </cell>
        </row>
      </sheetData>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showZeros="0" tabSelected="1" view="pageBreakPreview" zoomScaleNormal="100" zoomScaleSheetLayoutView="100" workbookViewId="0">
      <selection activeCell="D9" sqref="D9:E9"/>
    </sheetView>
  </sheetViews>
  <sheetFormatPr defaultColWidth="9" defaultRowHeight="16.5"/>
  <cols>
    <col min="1" max="1" width="1.25" style="11" customWidth="1"/>
    <col min="2" max="2" width="6.5" style="11" customWidth="1"/>
    <col min="3" max="3" width="11.375" style="114" customWidth="1"/>
    <col min="4" max="4" width="16.625" style="11" customWidth="1"/>
    <col min="5" max="5" width="15.875" style="11" customWidth="1"/>
    <col min="6" max="6" width="7.25" style="11" customWidth="1"/>
    <col min="7" max="8" width="12.75" style="11" customWidth="1"/>
    <col min="9" max="9" width="14.875" style="11" customWidth="1"/>
    <col min="10" max="10" width="6.75" style="11" customWidth="1"/>
    <col min="11" max="11" width="9.875" style="11" customWidth="1"/>
    <col min="12" max="12" width="11.125" style="11" customWidth="1"/>
    <col min="13" max="13" width="8.25" style="11" customWidth="1"/>
    <col min="14" max="14" width="1.25" style="11" customWidth="1"/>
    <col min="15" max="15" width="9" style="11"/>
    <col min="16" max="19" width="16.25" style="11" customWidth="1"/>
    <col min="20" max="16384" width="9" style="11"/>
  </cols>
  <sheetData>
    <row r="1" spans="2:13" s="1" customFormat="1" ht="17.25" customHeight="1">
      <c r="B1" s="2" t="s">
        <v>0</v>
      </c>
      <c r="C1" s="3"/>
      <c r="D1" s="4"/>
      <c r="E1" s="4"/>
      <c r="F1" s="4"/>
      <c r="G1" s="4"/>
      <c r="H1" s="4"/>
      <c r="I1" s="5"/>
      <c r="J1" s="6"/>
      <c r="K1" s="5"/>
      <c r="M1" s="4"/>
    </row>
    <row r="2" spans="2:13" s="1" customFormat="1" ht="18.75" customHeight="1">
      <c r="B2" s="7"/>
      <c r="D2" s="8"/>
      <c r="E2" s="9" t="s">
        <v>257</v>
      </c>
      <c r="F2" s="10" t="s">
        <v>1</v>
      </c>
      <c r="G2" s="10"/>
      <c r="H2" s="10"/>
      <c r="J2" s="6" t="s">
        <v>2</v>
      </c>
      <c r="K2" s="188"/>
      <c r="L2" s="188"/>
      <c r="M2" s="188"/>
    </row>
    <row r="3" spans="2:13" s="1" customFormat="1" ht="15" customHeight="1">
      <c r="B3" s="222" t="s">
        <v>3</v>
      </c>
      <c r="C3" s="222"/>
      <c r="D3" s="222"/>
      <c r="E3" s="222"/>
      <c r="F3" s="222"/>
      <c r="G3" s="222"/>
      <c r="H3" s="222"/>
      <c r="I3" s="222"/>
      <c r="J3" s="222"/>
      <c r="K3" s="222"/>
      <c r="L3" s="222"/>
      <c r="M3" s="222"/>
    </row>
    <row r="4" spans="2:13" s="1" customFormat="1" ht="27" customHeight="1">
      <c r="B4" s="223" t="s">
        <v>4</v>
      </c>
      <c r="C4" s="223"/>
      <c r="D4" s="223"/>
      <c r="E4" s="223"/>
      <c r="F4" s="223"/>
      <c r="G4" s="223"/>
      <c r="H4" s="223"/>
      <c r="I4" s="223"/>
      <c r="J4" s="223"/>
      <c r="K4" s="223"/>
      <c r="L4" s="223"/>
      <c r="M4" s="223"/>
    </row>
    <row r="5" spans="2:13" s="1" customFormat="1" ht="27" customHeight="1">
      <c r="B5" s="223" t="s">
        <v>5</v>
      </c>
      <c r="C5" s="223"/>
      <c r="D5" s="223"/>
      <c r="E5" s="223"/>
      <c r="F5" s="223"/>
      <c r="G5" s="223"/>
      <c r="H5" s="223"/>
      <c r="I5" s="223"/>
      <c r="J5" s="223"/>
      <c r="K5" s="223"/>
      <c r="L5" s="223"/>
      <c r="M5" s="223"/>
    </row>
    <row r="6" spans="2:13" s="1" customFormat="1" ht="28.5" customHeight="1">
      <c r="B6" s="223" t="s">
        <v>6</v>
      </c>
      <c r="C6" s="223"/>
      <c r="D6" s="223"/>
      <c r="E6" s="223"/>
      <c r="F6" s="223"/>
      <c r="G6" s="223"/>
      <c r="H6" s="223"/>
      <c r="I6" s="223"/>
      <c r="J6" s="223"/>
      <c r="K6" s="223"/>
      <c r="L6" s="223"/>
      <c r="M6" s="223"/>
    </row>
    <row r="7" spans="2:13" ht="36" customHeight="1">
      <c r="B7" s="12" t="s">
        <v>7</v>
      </c>
      <c r="C7" s="13" t="s">
        <v>8</v>
      </c>
      <c r="D7" s="224" t="s">
        <v>9</v>
      </c>
      <c r="E7" s="225"/>
      <c r="F7" s="14" t="s">
        <v>10</v>
      </c>
      <c r="G7" s="15" t="s">
        <v>11</v>
      </c>
      <c r="H7" s="13" t="s">
        <v>12</v>
      </c>
      <c r="I7" s="16" t="s">
        <v>13</v>
      </c>
      <c r="J7" s="17" t="s">
        <v>14</v>
      </c>
      <c r="K7" s="18" t="s">
        <v>15</v>
      </c>
      <c r="L7" s="19" t="s">
        <v>16</v>
      </c>
      <c r="M7" s="20" t="s">
        <v>17</v>
      </c>
    </row>
    <row r="8" spans="2:13" ht="19.5" customHeight="1">
      <c r="B8" s="21"/>
      <c r="C8" s="22"/>
      <c r="D8" s="220"/>
      <c r="E8" s="221"/>
      <c r="F8" s="23"/>
      <c r="G8" s="24"/>
      <c r="H8" s="25"/>
      <c r="I8" s="26">
        <f>G8-H8</f>
        <v>0</v>
      </c>
      <c r="J8" s="27"/>
      <c r="K8" s="28"/>
      <c r="L8" s="29"/>
      <c r="M8" s="30"/>
    </row>
    <row r="9" spans="2:13" ht="19.5" customHeight="1">
      <c r="B9" s="21"/>
      <c r="C9" s="22"/>
      <c r="D9" s="214"/>
      <c r="E9" s="215"/>
      <c r="F9" s="31"/>
      <c r="G9" s="32"/>
      <c r="H9" s="33"/>
      <c r="I9" s="26">
        <f t="shared" ref="I9:I26" ca="1" si="0">IF((OFFSET(I9,-1,0)+G9-H9)&gt;=0,OFFSET(I9,-1,0)+G9-H9,"")</f>
        <v>0</v>
      </c>
      <c r="J9" s="34"/>
      <c r="K9" s="35"/>
      <c r="L9" s="36"/>
      <c r="M9" s="30"/>
    </row>
    <row r="10" spans="2:13" ht="19.5" customHeight="1">
      <c r="B10" s="37"/>
      <c r="C10" s="22"/>
      <c r="D10" s="214"/>
      <c r="E10" s="215"/>
      <c r="F10" s="38"/>
      <c r="G10" s="32"/>
      <c r="H10" s="33"/>
      <c r="I10" s="39">
        <f ca="1">IF((OFFSET(I10,-1,0)+G10-H10)&gt;=0,OFFSET(I10,-1,0)+G10-H10,"")</f>
        <v>0</v>
      </c>
      <c r="J10" s="34"/>
      <c r="K10" s="35"/>
      <c r="L10" s="36"/>
      <c r="M10" s="30"/>
    </row>
    <row r="11" spans="2:13" ht="19.5" customHeight="1">
      <c r="B11" s="37"/>
      <c r="C11" s="22"/>
      <c r="D11" s="214"/>
      <c r="E11" s="215"/>
      <c r="F11" s="31"/>
      <c r="G11" s="32"/>
      <c r="H11" s="33"/>
      <c r="I11" s="26">
        <f ca="1">IF((OFFSET(I11,-1,0)+G11-H11)&gt;=0,OFFSET(I11,-1,0)+G11-H11,"")</f>
        <v>0</v>
      </c>
      <c r="J11" s="34"/>
      <c r="K11" s="35"/>
      <c r="L11" s="36"/>
      <c r="M11" s="30"/>
    </row>
    <row r="12" spans="2:13" ht="19.5" customHeight="1">
      <c r="B12" s="37"/>
      <c r="C12" s="22"/>
      <c r="D12" s="214"/>
      <c r="E12" s="215"/>
      <c r="F12" s="31"/>
      <c r="G12" s="24"/>
      <c r="H12" s="25"/>
      <c r="I12" s="26">
        <f t="shared" ca="1" si="0"/>
        <v>0</v>
      </c>
      <c r="J12" s="34"/>
      <c r="K12" s="35"/>
      <c r="L12" s="36"/>
      <c r="M12" s="30"/>
    </row>
    <row r="13" spans="2:13" ht="19.5" customHeight="1">
      <c r="B13" s="37"/>
      <c r="C13" s="22"/>
      <c r="D13" s="214"/>
      <c r="E13" s="215"/>
      <c r="F13" s="31"/>
      <c r="G13" s="32"/>
      <c r="H13" s="33"/>
      <c r="I13" s="26">
        <f t="shared" ca="1" si="0"/>
        <v>0</v>
      </c>
      <c r="J13" s="34"/>
      <c r="K13" s="35"/>
      <c r="L13" s="36"/>
      <c r="M13" s="30"/>
    </row>
    <row r="14" spans="2:13" ht="19.5" customHeight="1">
      <c r="B14" s="40"/>
      <c r="C14" s="41"/>
      <c r="D14" s="216"/>
      <c r="E14" s="217"/>
      <c r="F14" s="42"/>
      <c r="G14" s="43"/>
      <c r="H14" s="44"/>
      <c r="I14" s="45">
        <f ca="1">IF((OFFSET(I14,-1,0)+G14-H14)&gt;=0,OFFSET(I14,-1,0)+G14-H14,"")</f>
        <v>0</v>
      </c>
      <c r="J14" s="46"/>
      <c r="K14" s="47"/>
      <c r="L14" s="48"/>
      <c r="M14" s="30"/>
    </row>
    <row r="15" spans="2:13" ht="19.5" customHeight="1">
      <c r="B15" s="37"/>
      <c r="C15" s="22"/>
      <c r="D15" s="218"/>
      <c r="E15" s="219"/>
      <c r="F15" s="31"/>
      <c r="G15" s="32"/>
      <c r="H15" s="33"/>
      <c r="I15" s="26">
        <f t="shared" ca="1" si="0"/>
        <v>0</v>
      </c>
      <c r="J15" s="34"/>
      <c r="K15" s="35"/>
      <c r="L15" s="36"/>
      <c r="M15" s="30"/>
    </row>
    <row r="16" spans="2:13" ht="19.5" customHeight="1">
      <c r="B16" s="37"/>
      <c r="C16" s="22"/>
      <c r="D16" s="214"/>
      <c r="E16" s="215"/>
      <c r="F16" s="31"/>
      <c r="G16" s="32"/>
      <c r="H16" s="33"/>
      <c r="I16" s="26">
        <f t="shared" ca="1" si="0"/>
        <v>0</v>
      </c>
      <c r="J16" s="34"/>
      <c r="K16" s="35"/>
      <c r="L16" s="36"/>
      <c r="M16" s="30"/>
    </row>
    <row r="17" spans="1:21" ht="19.5" customHeight="1">
      <c r="B17" s="37"/>
      <c r="C17" s="22"/>
      <c r="D17" s="214"/>
      <c r="E17" s="215"/>
      <c r="F17" s="31"/>
      <c r="G17" s="32"/>
      <c r="H17" s="33"/>
      <c r="I17" s="26">
        <f ca="1">IF((OFFSET(I17,-1,0)+G17-H17)&gt;=0,OFFSET(I17,-1,0)+G17-H17,"")</f>
        <v>0</v>
      </c>
      <c r="J17" s="34"/>
      <c r="K17" s="35"/>
      <c r="L17" s="36"/>
      <c r="M17" s="30"/>
    </row>
    <row r="18" spans="1:21" ht="19.5" customHeight="1">
      <c r="B18" s="37"/>
      <c r="C18" s="22"/>
      <c r="D18" s="214"/>
      <c r="E18" s="215"/>
      <c r="F18" s="31"/>
      <c r="G18" s="32"/>
      <c r="H18" s="33"/>
      <c r="I18" s="26">
        <f t="shared" ca="1" si="0"/>
        <v>0</v>
      </c>
      <c r="J18" s="34"/>
      <c r="K18" s="35"/>
      <c r="L18" s="36"/>
      <c r="M18" s="30"/>
    </row>
    <row r="19" spans="1:21" ht="19.5" customHeight="1">
      <c r="B19" s="37"/>
      <c r="C19" s="22"/>
      <c r="D19" s="214"/>
      <c r="E19" s="215"/>
      <c r="F19" s="31"/>
      <c r="G19" s="32"/>
      <c r="H19" s="33"/>
      <c r="I19" s="26">
        <f t="shared" ca="1" si="0"/>
        <v>0</v>
      </c>
      <c r="J19" s="34"/>
      <c r="K19" s="35"/>
      <c r="L19" s="36"/>
      <c r="M19" s="30"/>
    </row>
    <row r="20" spans="1:21" ht="19.5" customHeight="1">
      <c r="B20" s="37"/>
      <c r="C20" s="22"/>
      <c r="D20" s="214"/>
      <c r="E20" s="215"/>
      <c r="F20" s="31"/>
      <c r="G20" s="32"/>
      <c r="H20" s="33"/>
      <c r="I20" s="26">
        <f ca="1">IF((OFFSET(I20,-1,0)+G20-H20)&gt;=0,OFFSET(I20,-1,0)+G20-H20,"")</f>
        <v>0</v>
      </c>
      <c r="J20" s="34"/>
      <c r="K20" s="35"/>
      <c r="L20" s="36"/>
      <c r="M20" s="30"/>
    </row>
    <row r="21" spans="1:21" ht="19.5" customHeight="1">
      <c r="B21" s="37"/>
      <c r="C21" s="22"/>
      <c r="D21" s="214"/>
      <c r="E21" s="215"/>
      <c r="F21" s="31"/>
      <c r="G21" s="32"/>
      <c r="H21" s="33"/>
      <c r="I21" s="26">
        <f ca="1">IF((OFFSET(I21,-1,0)+G21-H21)&gt;=0,OFFSET(I21,-1,0)+G21-H21,"")</f>
        <v>0</v>
      </c>
      <c r="J21" s="34"/>
      <c r="K21" s="35"/>
      <c r="L21" s="36"/>
      <c r="M21" s="30"/>
    </row>
    <row r="22" spans="1:21" ht="19.5" customHeight="1">
      <c r="B22" s="37"/>
      <c r="C22" s="22"/>
      <c r="D22" s="214"/>
      <c r="E22" s="215"/>
      <c r="F22" s="31"/>
      <c r="G22" s="32"/>
      <c r="H22" s="33"/>
      <c r="I22" s="26">
        <f ca="1">IF((OFFSET(I22,-1,0)+G22-H22)&gt;=0,OFFSET(I22,-1,0)+G22-H22,"")</f>
        <v>0</v>
      </c>
      <c r="J22" s="34"/>
      <c r="K22" s="35"/>
      <c r="L22" s="36"/>
      <c r="M22" s="30"/>
    </row>
    <row r="23" spans="1:21" ht="19.5" customHeight="1">
      <c r="B23" s="37"/>
      <c r="C23" s="22"/>
      <c r="D23" s="214"/>
      <c r="E23" s="215"/>
      <c r="F23" s="31"/>
      <c r="G23" s="32"/>
      <c r="H23" s="33"/>
      <c r="I23" s="26">
        <f ca="1">IF((OFFSET(I23,-1,0)+G23-H23)&gt;=0,OFFSET(I23,-1,0)+G23-H23,"")</f>
        <v>0</v>
      </c>
      <c r="J23" s="34"/>
      <c r="K23" s="35"/>
      <c r="L23" s="36"/>
      <c r="M23" s="30"/>
    </row>
    <row r="24" spans="1:21" ht="19.5" customHeight="1">
      <c r="B24" s="37"/>
      <c r="C24" s="22"/>
      <c r="D24" s="214"/>
      <c r="E24" s="215"/>
      <c r="F24" s="31"/>
      <c r="G24" s="32"/>
      <c r="H24" s="33"/>
      <c r="I24" s="26">
        <f t="shared" ca="1" si="0"/>
        <v>0</v>
      </c>
      <c r="J24" s="34"/>
      <c r="K24" s="35"/>
      <c r="L24" s="36"/>
      <c r="M24" s="30"/>
    </row>
    <row r="25" spans="1:21" ht="19.5" customHeight="1">
      <c r="B25" s="37"/>
      <c r="C25" s="22"/>
      <c r="D25" s="214"/>
      <c r="E25" s="215"/>
      <c r="F25" s="31"/>
      <c r="G25" s="32"/>
      <c r="H25" s="33"/>
      <c r="I25" s="26">
        <f t="shared" ca="1" si="0"/>
        <v>0</v>
      </c>
      <c r="J25" s="34"/>
      <c r="K25" s="35"/>
      <c r="L25" s="36"/>
      <c r="M25" s="30"/>
    </row>
    <row r="26" spans="1:21" ht="19.5" customHeight="1">
      <c r="B26" s="37"/>
      <c r="C26" s="22"/>
      <c r="D26" s="214"/>
      <c r="E26" s="215"/>
      <c r="F26" s="31"/>
      <c r="G26" s="32"/>
      <c r="H26" s="33"/>
      <c r="I26" s="26">
        <f t="shared" ca="1" si="0"/>
        <v>0</v>
      </c>
      <c r="J26" s="34"/>
      <c r="K26" s="35"/>
      <c r="L26" s="36"/>
      <c r="M26" s="30"/>
    </row>
    <row r="27" spans="1:21" ht="16.5" customHeight="1" thickBot="1">
      <c r="B27" s="49"/>
      <c r="C27" s="50"/>
      <c r="D27" s="51" t="s">
        <v>18</v>
      </c>
      <c r="E27" s="52"/>
      <c r="F27" s="53"/>
      <c r="G27" s="54"/>
      <c r="H27" s="55"/>
      <c r="I27" s="56"/>
      <c r="J27" s="57"/>
      <c r="K27" s="58"/>
      <c r="L27" s="59"/>
      <c r="M27" s="60"/>
    </row>
    <row r="28" spans="1:21" ht="19.5" customHeight="1" thickTop="1">
      <c r="B28" s="192" t="s">
        <v>19</v>
      </c>
      <c r="C28" s="193"/>
      <c r="D28" s="193"/>
      <c r="E28" s="193"/>
      <c r="F28" s="194"/>
      <c r="G28" s="61" t="str">
        <f ca="1">IF(SUM(G8:OFFSET(G28,-1,0))&gt;0,SUM(G8:OFFSET(G28,-1,0)),"")</f>
        <v/>
      </c>
      <c r="H28" s="62" t="str">
        <f ca="1">IF(SUM(H8:OFFSET(H28,-1,0))&gt;0,SUM(H8:OFFSET(H28,-1,0)),"")</f>
        <v/>
      </c>
      <c r="I28" s="63" t="str">
        <f ca="1">IFERROR(SUM(G28-H28),"")</f>
        <v/>
      </c>
      <c r="J28" s="64"/>
      <c r="K28" s="65"/>
      <c r="L28" s="66"/>
      <c r="M28" s="67"/>
    </row>
    <row r="29" spans="1:21" ht="18.75" customHeight="1">
      <c r="B29" s="68" t="s">
        <v>20</v>
      </c>
      <c r="C29" s="69"/>
      <c r="D29" s="70"/>
      <c r="E29" s="70"/>
      <c r="F29" s="71"/>
      <c r="G29" s="71"/>
      <c r="H29" s="72"/>
      <c r="I29" s="73"/>
      <c r="J29" s="73"/>
      <c r="K29" s="73"/>
    </row>
    <row r="30" spans="1:21" ht="14.25" customHeight="1">
      <c r="B30" s="74"/>
      <c r="C30" s="74"/>
      <c r="D30" s="74"/>
      <c r="E30" s="74"/>
      <c r="F30" s="74"/>
      <c r="G30" s="74"/>
      <c r="H30" s="74"/>
      <c r="I30" s="74"/>
      <c r="J30" s="74"/>
      <c r="K30" s="74"/>
      <c r="P30" s="75"/>
      <c r="Q30" s="75"/>
      <c r="R30" s="75"/>
      <c r="S30" s="75"/>
      <c r="T30" s="75"/>
      <c r="U30" s="75"/>
    </row>
    <row r="31" spans="1:21" s="84" customFormat="1" ht="19.5" customHeight="1">
      <c r="A31" s="76"/>
      <c r="B31" s="77" t="s">
        <v>21</v>
      </c>
      <c r="C31" s="78">
        <v>1</v>
      </c>
      <c r="D31" s="195" t="s">
        <v>22</v>
      </c>
      <c r="E31" s="195"/>
      <c r="F31" s="11"/>
      <c r="G31" s="79" t="s">
        <v>21</v>
      </c>
      <c r="H31" s="80">
        <v>2</v>
      </c>
      <c r="I31" s="81" t="s">
        <v>23</v>
      </c>
      <c r="J31" s="11"/>
      <c r="K31" s="82" t="s">
        <v>24</v>
      </c>
      <c r="L31" s="83"/>
      <c r="N31" s="76"/>
      <c r="O31" s="85"/>
    </row>
    <row r="32" spans="1:21" s="84" customFormat="1" ht="19.5" customHeight="1">
      <c r="A32" s="76"/>
      <c r="B32" s="196" t="s">
        <v>25</v>
      </c>
      <c r="C32" s="196"/>
      <c r="D32" s="197" t="s">
        <v>26</v>
      </c>
      <c r="E32" s="198"/>
      <c r="F32" s="86"/>
      <c r="G32" s="196" t="s">
        <v>25</v>
      </c>
      <c r="H32" s="196"/>
      <c r="I32" s="197" t="s">
        <v>26</v>
      </c>
      <c r="J32" s="199"/>
      <c r="K32" s="198"/>
      <c r="L32" s="87"/>
      <c r="N32" s="76"/>
    </row>
    <row r="33" spans="1:15" s="84" customFormat="1" ht="19.5" customHeight="1">
      <c r="A33" s="76"/>
      <c r="B33" s="196"/>
      <c r="C33" s="196"/>
      <c r="D33" s="88" t="s">
        <v>27</v>
      </c>
      <c r="E33" s="89" t="s">
        <v>28</v>
      </c>
      <c r="F33" s="86"/>
      <c r="G33" s="196"/>
      <c r="H33" s="196"/>
      <c r="I33" s="88" t="s">
        <v>27</v>
      </c>
      <c r="J33" s="212" t="s">
        <v>28</v>
      </c>
      <c r="K33" s="213"/>
      <c r="L33" s="87"/>
      <c r="N33" s="76"/>
    </row>
    <row r="34" spans="1:15" s="84" customFormat="1" ht="19.5" customHeight="1">
      <c r="A34" s="76"/>
      <c r="B34" s="207" t="s">
        <v>29</v>
      </c>
      <c r="C34" s="207"/>
      <c r="D34" s="90">
        <f>SUMIFS($G$8:$G$27,$C$8:$C$27,B34,$F$8:$F$27,$C$31)</f>
        <v>0</v>
      </c>
      <c r="E34" s="91"/>
      <c r="F34" s="86"/>
      <c r="G34" s="207" t="s">
        <v>29</v>
      </c>
      <c r="H34" s="207"/>
      <c r="I34" s="90">
        <f>SUMIFS($G$8:$G$27,$C$8:$C$27,G34,$F$8:$F$27,$H$31)</f>
        <v>0</v>
      </c>
      <c r="J34" s="210"/>
      <c r="K34" s="211"/>
      <c r="L34" s="87"/>
      <c r="N34" s="76"/>
    </row>
    <row r="35" spans="1:15" s="84" customFormat="1" ht="19.5" customHeight="1">
      <c r="A35" s="76"/>
      <c r="B35" s="207" t="s">
        <v>30</v>
      </c>
      <c r="C35" s="207"/>
      <c r="D35" s="92">
        <f>SUMIFS($G$8:$G$27,$C$8:$C$27,B35,$F$8:$F$27,$C$31)</f>
        <v>0</v>
      </c>
      <c r="E35" s="91"/>
      <c r="F35" s="86"/>
      <c r="G35" s="207" t="s">
        <v>30</v>
      </c>
      <c r="H35" s="207"/>
      <c r="I35" s="92">
        <f>SUMIFS($G$8:$G$27,$C$8:$C$27,G35,$F$8:$F$27,$H$31)</f>
        <v>0</v>
      </c>
      <c r="J35" s="210"/>
      <c r="K35" s="211"/>
      <c r="L35" s="87"/>
      <c r="N35" s="76"/>
    </row>
    <row r="36" spans="1:15" s="84" customFormat="1" ht="19.5" customHeight="1">
      <c r="A36" s="76"/>
      <c r="B36" s="207" t="s">
        <v>31</v>
      </c>
      <c r="C36" s="207"/>
      <c r="D36" s="92">
        <f>SUMIFS($G$8:$G$27,$C$8:$C$27,B36,$F$8:$F$27,$C$31)</f>
        <v>0</v>
      </c>
      <c r="E36" s="91"/>
      <c r="F36" s="86"/>
      <c r="G36" s="207" t="s">
        <v>31</v>
      </c>
      <c r="H36" s="207"/>
      <c r="I36" s="92">
        <f>SUMIFS($G$8:$G$27,$C$8:$C$27,G36,$F$8:$F$27,$H$31)</f>
        <v>0</v>
      </c>
      <c r="J36" s="210"/>
      <c r="K36" s="211"/>
      <c r="L36" s="87"/>
      <c r="N36" s="76"/>
    </row>
    <row r="37" spans="1:15" s="84" customFormat="1" ht="19.5" customHeight="1">
      <c r="A37" s="76"/>
      <c r="B37" s="207" t="s">
        <v>32</v>
      </c>
      <c r="C37" s="207"/>
      <c r="D37" s="93"/>
      <c r="E37" s="94">
        <f>SUMIFS($H$8:$H$27,$C$8:$C$27,B37,$F$8:$F$27,$C$31)</f>
        <v>0</v>
      </c>
      <c r="F37" s="86"/>
      <c r="G37" s="207" t="s">
        <v>32</v>
      </c>
      <c r="H37" s="207"/>
      <c r="I37" s="93"/>
      <c r="J37" s="208">
        <f>SUMIFS($H$8:$H$27,$C$8:$C$27,G37,$F$8:$F$27,$H$31)</f>
        <v>0</v>
      </c>
      <c r="K37" s="209">
        <f>SUMIF($C$8:$C$26,H37,$H$8:$H$26)</f>
        <v>0</v>
      </c>
      <c r="L37" s="87"/>
      <c r="N37" s="76"/>
    </row>
    <row r="38" spans="1:15" s="84" customFormat="1" ht="19.5" customHeight="1">
      <c r="A38" s="76"/>
      <c r="B38" s="207" t="s">
        <v>33</v>
      </c>
      <c r="C38" s="207"/>
      <c r="D38" s="93"/>
      <c r="E38" s="94">
        <f>SUMIFS($H$8:$H$27,$C$8:$C$27,B38,$F$8:$F$27,$C$31)</f>
        <v>0</v>
      </c>
      <c r="F38" s="86"/>
      <c r="G38" s="207" t="s">
        <v>33</v>
      </c>
      <c r="H38" s="207"/>
      <c r="I38" s="93"/>
      <c r="J38" s="208">
        <f>SUMIFS($H$8:$H$27,$C$8:$C$27,G38,$F$8:$F$27,$H$31)</f>
        <v>0</v>
      </c>
      <c r="K38" s="209">
        <f>SUMIF($C$8:$C$26,H38,$H$8:$H$26)</f>
        <v>0</v>
      </c>
      <c r="L38" s="87"/>
      <c r="N38" s="76"/>
    </row>
    <row r="39" spans="1:15" s="84" customFormat="1" ht="19.5" customHeight="1">
      <c r="A39" s="76"/>
      <c r="B39" s="207" t="s">
        <v>34</v>
      </c>
      <c r="C39" s="207"/>
      <c r="D39" s="93"/>
      <c r="E39" s="94">
        <f>SUMIFS($H$8:$H$27,$C$8:$C$27,B39,$F$8:$F$27,$C$31)</f>
        <v>0</v>
      </c>
      <c r="F39" s="86"/>
      <c r="G39" s="207" t="s">
        <v>34</v>
      </c>
      <c r="H39" s="207"/>
      <c r="I39" s="93"/>
      <c r="J39" s="208">
        <f>SUMIFS($H$8:$H$27,$C$8:$C$27,G39,$F$8:$F$27,$H$31)</f>
        <v>0</v>
      </c>
      <c r="K39" s="209">
        <f>SUMIF($C$8:$C$26,H39,$H$8:$H$26)</f>
        <v>0</v>
      </c>
      <c r="L39" s="87"/>
      <c r="N39" s="76"/>
    </row>
    <row r="40" spans="1:15" s="84" customFormat="1" ht="19.5" customHeight="1">
      <c r="A40" s="76"/>
      <c r="B40" s="207" t="s">
        <v>35</v>
      </c>
      <c r="C40" s="207"/>
      <c r="D40" s="93"/>
      <c r="E40" s="94">
        <f>SUMIFS($H$8:$H$27,$C$8:$C$27,B40,$F$8:$F$27,$C$31)</f>
        <v>0</v>
      </c>
      <c r="F40" s="86"/>
      <c r="G40" s="207" t="s">
        <v>35</v>
      </c>
      <c r="H40" s="207"/>
      <c r="I40" s="93"/>
      <c r="J40" s="208">
        <f>SUMIFS($H$8:$H$27,$C$8:$C$27,G40,$F$8:$F$27,$H$31)</f>
        <v>0</v>
      </c>
      <c r="K40" s="209">
        <f>SUMIF($C$8:$C$26,H40,$H$8:$H$26)</f>
        <v>0</v>
      </c>
      <c r="L40" s="87"/>
      <c r="N40" s="76"/>
    </row>
    <row r="41" spans="1:15" s="84" customFormat="1" ht="19.5" customHeight="1">
      <c r="A41" s="76"/>
      <c r="B41" s="207" t="s">
        <v>36</v>
      </c>
      <c r="C41" s="207"/>
      <c r="D41" s="95"/>
      <c r="E41" s="94">
        <f>SUMIFS($H$8:$H$27,$C$8:$C$27,B41,$F$8:$F$27,$C$31)</f>
        <v>0</v>
      </c>
      <c r="F41" s="86"/>
      <c r="G41" s="207" t="s">
        <v>36</v>
      </c>
      <c r="H41" s="207"/>
      <c r="I41" s="95"/>
      <c r="J41" s="208">
        <f>SUMIFS($H$8:$H$27,$C$8:$C$27,G41,$F$8:$F$27,$H$31)</f>
        <v>0</v>
      </c>
      <c r="K41" s="209">
        <f>SUMIF($C$8:$C$26,H41,$H$8:$H$26)</f>
        <v>0</v>
      </c>
      <c r="L41" s="87"/>
      <c r="N41" s="76"/>
    </row>
    <row r="42" spans="1:15" s="84" customFormat="1" ht="19.5" customHeight="1" thickBot="1">
      <c r="A42" s="76"/>
      <c r="B42" s="200" t="s">
        <v>37</v>
      </c>
      <c r="C42" s="200"/>
      <c r="D42" s="96"/>
      <c r="E42" s="97">
        <f>D43-SUM(E34:E41)</f>
        <v>0</v>
      </c>
      <c r="F42" s="86"/>
      <c r="G42" s="201" t="s">
        <v>38</v>
      </c>
      <c r="H42" s="201"/>
      <c r="I42" s="96"/>
      <c r="J42" s="202">
        <f>I43-SUM(J34:K41)</f>
        <v>0</v>
      </c>
      <c r="K42" s="203"/>
      <c r="L42" s="87"/>
      <c r="N42" s="76"/>
    </row>
    <row r="43" spans="1:15" s="84" customFormat="1" ht="19.5" customHeight="1" thickTop="1">
      <c r="A43" s="76"/>
      <c r="B43" s="204" t="s">
        <v>19</v>
      </c>
      <c r="C43" s="204"/>
      <c r="D43" s="98">
        <f>SUM(D34:D42)</f>
        <v>0</v>
      </c>
      <c r="E43" s="99">
        <f>SUM(E34:E42)</f>
        <v>0</v>
      </c>
      <c r="F43" s="86"/>
      <c r="G43" s="204" t="s">
        <v>19</v>
      </c>
      <c r="H43" s="204"/>
      <c r="I43" s="98">
        <f>SUM(I34:I42)</f>
        <v>0</v>
      </c>
      <c r="J43" s="205">
        <f>SUM(J34:K42)</f>
        <v>0</v>
      </c>
      <c r="K43" s="206"/>
      <c r="L43" s="87"/>
      <c r="N43" s="76"/>
    </row>
    <row r="44" spans="1:15" s="84" customFormat="1" ht="7.5" customHeight="1">
      <c r="A44" s="76"/>
      <c r="B44" s="100"/>
      <c r="C44" s="101"/>
      <c r="D44" s="102"/>
      <c r="E44" s="103"/>
      <c r="G44" s="104"/>
      <c r="H44" s="105"/>
      <c r="I44" s="106"/>
      <c r="J44" s="106"/>
      <c r="K44" s="105"/>
      <c r="L44" s="83"/>
      <c r="N44" s="76"/>
      <c r="O44" s="87"/>
    </row>
    <row r="45" spans="1:15" s="107" customFormat="1" ht="18" customHeight="1">
      <c r="B45" s="108" t="s">
        <v>39</v>
      </c>
      <c r="C45" s="109"/>
      <c r="D45" s="108"/>
      <c r="E45" s="108"/>
      <c r="F45" s="108"/>
      <c r="G45" s="108"/>
      <c r="H45" s="108"/>
      <c r="I45" s="108"/>
      <c r="J45" s="110"/>
      <c r="K45" s="110"/>
      <c r="L45" s="110"/>
    </row>
    <row r="46" spans="1:15" s="107" customFormat="1" ht="18" customHeight="1">
      <c r="B46" s="111" t="s">
        <v>40</v>
      </c>
      <c r="C46" s="111" t="s">
        <v>41</v>
      </c>
      <c r="D46" s="189" t="s">
        <v>42</v>
      </c>
      <c r="E46" s="190"/>
      <c r="F46" s="190"/>
      <c r="G46" s="190"/>
      <c r="H46" s="190"/>
      <c r="I46" s="190"/>
      <c r="J46" s="190"/>
      <c r="K46" s="190"/>
      <c r="L46" s="191"/>
    </row>
    <row r="47" spans="1:15" s="107" customFormat="1" ht="18" customHeight="1">
      <c r="B47" s="111">
        <v>1</v>
      </c>
      <c r="C47" s="111" t="s">
        <v>43</v>
      </c>
      <c r="D47" s="185" t="s">
        <v>44</v>
      </c>
      <c r="E47" s="186"/>
      <c r="F47" s="186"/>
      <c r="G47" s="186"/>
      <c r="H47" s="186"/>
      <c r="I47" s="186"/>
      <c r="J47" s="186"/>
      <c r="K47" s="186"/>
      <c r="L47" s="187"/>
    </row>
    <row r="48" spans="1:15" s="107" customFormat="1" ht="18" customHeight="1">
      <c r="B48" s="111">
        <v>2</v>
      </c>
      <c r="C48" s="111" t="s">
        <v>45</v>
      </c>
      <c r="D48" s="185" t="s">
        <v>46</v>
      </c>
      <c r="E48" s="186"/>
      <c r="F48" s="186"/>
      <c r="G48" s="186"/>
      <c r="H48" s="186"/>
      <c r="I48" s="186"/>
      <c r="J48" s="186"/>
      <c r="K48" s="186"/>
      <c r="L48" s="187"/>
    </row>
    <row r="49" spans="2:12" s="107" customFormat="1" ht="18" customHeight="1">
      <c r="B49" s="111">
        <v>3</v>
      </c>
      <c r="C49" s="111" t="s">
        <v>47</v>
      </c>
      <c r="D49" s="185" t="s">
        <v>48</v>
      </c>
      <c r="E49" s="186"/>
      <c r="F49" s="186"/>
      <c r="G49" s="186"/>
      <c r="H49" s="186"/>
      <c r="I49" s="186"/>
      <c r="J49" s="186"/>
      <c r="K49" s="186"/>
      <c r="L49" s="187"/>
    </row>
    <row r="50" spans="2:12" s="107" customFormat="1" ht="18" customHeight="1">
      <c r="B50" s="111">
        <v>4</v>
      </c>
      <c r="C50" s="111" t="s">
        <v>49</v>
      </c>
      <c r="D50" s="185" t="s">
        <v>50</v>
      </c>
      <c r="E50" s="186"/>
      <c r="F50" s="186"/>
      <c r="G50" s="186"/>
      <c r="H50" s="186"/>
      <c r="I50" s="186"/>
      <c r="J50" s="186"/>
      <c r="K50" s="186"/>
      <c r="L50" s="187"/>
    </row>
    <row r="51" spans="2:12" s="107" customFormat="1" ht="24.75" customHeight="1">
      <c r="B51" s="111">
        <v>5</v>
      </c>
      <c r="C51" s="112" t="s">
        <v>51</v>
      </c>
      <c r="D51" s="185" t="s">
        <v>52</v>
      </c>
      <c r="E51" s="186"/>
      <c r="F51" s="186"/>
      <c r="G51" s="186"/>
      <c r="H51" s="186"/>
      <c r="I51" s="186"/>
      <c r="J51" s="186"/>
      <c r="K51" s="186"/>
      <c r="L51" s="187"/>
    </row>
    <row r="52" spans="2:12" s="107" customFormat="1" ht="24.75" customHeight="1">
      <c r="B52" s="111">
        <v>6</v>
      </c>
      <c r="C52" s="111" t="s">
        <v>53</v>
      </c>
      <c r="D52" s="185" t="s">
        <v>54</v>
      </c>
      <c r="E52" s="186"/>
      <c r="F52" s="186"/>
      <c r="G52" s="186"/>
      <c r="H52" s="186"/>
      <c r="I52" s="186"/>
      <c r="J52" s="186"/>
      <c r="K52" s="186"/>
      <c r="L52" s="187"/>
    </row>
    <row r="53" spans="2:12" s="107" customFormat="1" ht="28.5" customHeight="1">
      <c r="B53" s="113">
        <v>7</v>
      </c>
      <c r="C53" s="113" t="s">
        <v>55</v>
      </c>
      <c r="D53" s="185" t="s">
        <v>56</v>
      </c>
      <c r="E53" s="186"/>
      <c r="F53" s="186"/>
      <c r="G53" s="186"/>
      <c r="H53" s="186"/>
      <c r="I53" s="186"/>
      <c r="J53" s="186"/>
      <c r="K53" s="186"/>
      <c r="L53" s="187"/>
    </row>
    <row r="54" spans="2:12" s="107" customFormat="1" ht="18.75" customHeight="1">
      <c r="B54" s="113">
        <v>8</v>
      </c>
      <c r="C54" s="113" t="s">
        <v>57</v>
      </c>
      <c r="D54" s="185" t="s">
        <v>58</v>
      </c>
      <c r="E54" s="186"/>
      <c r="F54" s="186"/>
      <c r="G54" s="186"/>
      <c r="H54" s="186"/>
      <c r="I54" s="186"/>
      <c r="J54" s="186"/>
      <c r="K54" s="186"/>
      <c r="L54" s="187"/>
    </row>
    <row r="55" spans="2:12" ht="18.75" customHeight="1"/>
  </sheetData>
  <mergeCells count="71">
    <mergeCell ref="D8:E8"/>
    <mergeCell ref="B3:M3"/>
    <mergeCell ref="B4:M4"/>
    <mergeCell ref="B5:M5"/>
    <mergeCell ref="B6:M6"/>
    <mergeCell ref="D7:E7"/>
    <mergeCell ref="D20:E20"/>
    <mergeCell ref="D9:E9"/>
    <mergeCell ref="D10:E10"/>
    <mergeCell ref="D11:E11"/>
    <mergeCell ref="D12:E12"/>
    <mergeCell ref="D13:E13"/>
    <mergeCell ref="D14:E14"/>
    <mergeCell ref="D15:E15"/>
    <mergeCell ref="D16:E16"/>
    <mergeCell ref="D17:E17"/>
    <mergeCell ref="D18:E18"/>
    <mergeCell ref="D19:E19"/>
    <mergeCell ref="J33:K33"/>
    <mergeCell ref="D21:E21"/>
    <mergeCell ref="D22:E22"/>
    <mergeCell ref="D23:E23"/>
    <mergeCell ref="D24:E24"/>
    <mergeCell ref="D25:E25"/>
    <mergeCell ref="D26:E26"/>
    <mergeCell ref="B34:C34"/>
    <mergeCell ref="G34:H34"/>
    <mergeCell ref="J34:K34"/>
    <mergeCell ref="B35:C35"/>
    <mergeCell ref="G35:H35"/>
    <mergeCell ref="J35:K35"/>
    <mergeCell ref="B36:C36"/>
    <mergeCell ref="G36:H36"/>
    <mergeCell ref="J36:K36"/>
    <mergeCell ref="B37:C37"/>
    <mergeCell ref="G37:H37"/>
    <mergeCell ref="J37:K37"/>
    <mergeCell ref="B38:C38"/>
    <mergeCell ref="G38:H38"/>
    <mergeCell ref="J38:K38"/>
    <mergeCell ref="B39:C39"/>
    <mergeCell ref="G39:H39"/>
    <mergeCell ref="J39:K39"/>
    <mergeCell ref="B40:C40"/>
    <mergeCell ref="G40:H40"/>
    <mergeCell ref="J40:K40"/>
    <mergeCell ref="B41:C41"/>
    <mergeCell ref="G41:H41"/>
    <mergeCell ref="J41:K41"/>
    <mergeCell ref="B42:C42"/>
    <mergeCell ref="G42:H42"/>
    <mergeCell ref="J42:K42"/>
    <mergeCell ref="B43:C43"/>
    <mergeCell ref="G43:H43"/>
    <mergeCell ref="J43:K43"/>
    <mergeCell ref="D52:L52"/>
    <mergeCell ref="D53:L53"/>
    <mergeCell ref="D54:L54"/>
    <mergeCell ref="K2:M2"/>
    <mergeCell ref="D46:L46"/>
    <mergeCell ref="D47:L47"/>
    <mergeCell ref="D48:L48"/>
    <mergeCell ref="D49:L49"/>
    <mergeCell ref="D50:L50"/>
    <mergeCell ref="D51:L51"/>
    <mergeCell ref="B28:F28"/>
    <mergeCell ref="D31:E31"/>
    <mergeCell ref="B32:C33"/>
    <mergeCell ref="D32:E32"/>
    <mergeCell ref="G32:H33"/>
    <mergeCell ref="I32:K32"/>
  </mergeCells>
  <phoneticPr fontId="3"/>
  <dataValidations count="4">
    <dataValidation type="list" allowBlank="1" showInputMessage="1" showErrorMessage="1" sqref="C8:C26">
      <formula1>Ｊ.金銭出納簿の収支の分類</formula1>
    </dataValidation>
    <dataValidation type="list" allowBlank="1" showInputMessage="1" showErrorMessage="1" sqref="F8:F26">
      <formula1>Ｉ.金銭出納簿の区分</formula1>
    </dataValidation>
    <dataValidation type="list" allowBlank="1" showInputMessage="1" showErrorMessage="1" sqref="M8:M27">
      <formula1>"○,　"</formula1>
    </dataValidation>
    <dataValidation imeMode="off" allowBlank="1" showInputMessage="1" showErrorMessage="1" sqref="B8:B27 G8:H27 J8:K27"/>
  </dataValidations>
  <printOptions horizontalCentered="1"/>
  <pageMargins left="0.59055118110236227" right="0.59055118110236227" top="0.6692913385826772" bottom="0.59055118110236227" header="0.51181102362204722" footer="0.51181102362204722"/>
  <pageSetup paperSize="9" fitToWidth="0"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V74"/>
  <sheetViews>
    <sheetView view="pageBreakPreview" zoomScale="69" zoomScaleNormal="98" zoomScaleSheetLayoutView="69" workbookViewId="0">
      <selection activeCell="A2" sqref="A2"/>
    </sheetView>
  </sheetViews>
  <sheetFormatPr defaultRowHeight="16.5"/>
  <cols>
    <col min="1" max="1" width="7.375" style="118" bestFit="1" customWidth="1"/>
    <col min="2" max="2" width="9.5" style="118" customWidth="1"/>
    <col min="3" max="3" width="9.25" style="118" customWidth="1"/>
    <col min="4" max="5" width="24.625" style="118" customWidth="1"/>
    <col min="6" max="6" width="9.5" style="118" customWidth="1"/>
    <col min="7" max="7" width="8.125" style="118" customWidth="1"/>
    <col min="8" max="8" width="29" style="118" customWidth="1"/>
    <col min="9" max="9" width="10.875" style="118" customWidth="1"/>
    <col min="10" max="10" width="19.125" style="118" customWidth="1"/>
    <col min="11" max="11" width="5.875" style="184" bestFit="1" customWidth="1"/>
    <col min="12" max="12" width="11.375" style="184" customWidth="1"/>
    <col min="13" max="13" width="17.875" style="184" customWidth="1"/>
    <col min="14" max="14" width="21.875" style="184" customWidth="1"/>
    <col min="15" max="15" width="48.25" style="184" customWidth="1"/>
    <col min="16" max="16" width="9" style="118"/>
    <col min="17" max="17" width="36" style="118" customWidth="1"/>
    <col min="18" max="18" width="33" style="118" customWidth="1"/>
    <col min="19" max="19" width="31.75" style="118" customWidth="1"/>
    <col min="20" max="20" width="64.25" style="118" customWidth="1"/>
    <col min="21" max="16384" width="9" style="118"/>
  </cols>
  <sheetData>
    <row r="1" spans="1:20" ht="42.75" customHeight="1">
      <c r="A1" s="238"/>
      <c r="B1" s="238"/>
      <c r="C1" s="238"/>
      <c r="D1" s="238"/>
      <c r="E1" s="238"/>
      <c r="F1" s="238"/>
      <c r="G1" s="238"/>
      <c r="H1" s="238"/>
      <c r="I1" s="238"/>
      <c r="J1" s="238"/>
      <c r="K1" s="239" t="s">
        <v>59</v>
      </c>
      <c r="L1" s="240"/>
      <c r="M1" s="240"/>
      <c r="N1" s="240"/>
      <c r="O1" s="241"/>
      <c r="P1" s="242" t="s">
        <v>60</v>
      </c>
      <c r="Q1" s="244" t="s">
        <v>61</v>
      </c>
      <c r="R1" s="115" t="s">
        <v>62</v>
      </c>
      <c r="S1" s="116"/>
      <c r="T1" s="117"/>
    </row>
    <row r="2" spans="1:20" ht="33">
      <c r="A2" s="119" t="s">
        <v>63</v>
      </c>
      <c r="B2" s="120" t="s">
        <v>64</v>
      </c>
      <c r="C2" s="119" t="s">
        <v>65</v>
      </c>
      <c r="D2" s="120" t="s">
        <v>66</v>
      </c>
      <c r="E2" s="121" t="s">
        <v>67</v>
      </c>
      <c r="F2" s="121" t="s">
        <v>68</v>
      </c>
      <c r="G2" s="119" t="s">
        <v>69</v>
      </c>
      <c r="H2" s="119" t="s">
        <v>70</v>
      </c>
      <c r="I2" s="122" t="s">
        <v>71</v>
      </c>
      <c r="J2" s="120" t="s">
        <v>72</v>
      </c>
      <c r="K2" s="123" t="s">
        <v>73</v>
      </c>
      <c r="L2" s="124" t="s">
        <v>74</v>
      </c>
      <c r="M2" s="245" t="s">
        <v>75</v>
      </c>
      <c r="N2" s="246"/>
      <c r="O2" s="124" t="s">
        <v>76</v>
      </c>
      <c r="P2" s="243"/>
      <c r="Q2" s="244"/>
      <c r="R2" s="235" t="s">
        <v>77</v>
      </c>
      <c r="S2" s="236"/>
      <c r="T2" s="237"/>
    </row>
    <row r="3" spans="1:20" ht="18" customHeight="1">
      <c r="A3" s="125" t="s">
        <v>78</v>
      </c>
      <c r="B3" s="126" t="s">
        <v>79</v>
      </c>
      <c r="C3" s="127" t="s">
        <v>79</v>
      </c>
      <c r="D3" s="126" t="s">
        <v>80</v>
      </c>
      <c r="E3" s="125" t="s">
        <v>81</v>
      </c>
      <c r="F3" s="127" t="s">
        <v>82</v>
      </c>
      <c r="G3" s="125" t="s">
        <v>83</v>
      </c>
      <c r="H3" s="125" t="s">
        <v>84</v>
      </c>
      <c r="I3" s="128">
        <v>1</v>
      </c>
      <c r="J3" s="126" t="s">
        <v>29</v>
      </c>
      <c r="K3" s="129">
        <v>200</v>
      </c>
      <c r="L3" s="130" t="s">
        <v>85</v>
      </c>
      <c r="M3" s="130" t="s">
        <v>86</v>
      </c>
      <c r="N3" s="130" t="s">
        <v>86</v>
      </c>
      <c r="O3" s="130" t="s">
        <v>87</v>
      </c>
      <c r="P3" s="131"/>
      <c r="Q3" s="132"/>
      <c r="R3" s="232" t="s">
        <v>88</v>
      </c>
      <c r="S3" s="233"/>
      <c r="T3" s="234"/>
    </row>
    <row r="4" spans="1:20" ht="18" customHeight="1">
      <c r="A4" s="133" t="s">
        <v>89</v>
      </c>
      <c r="B4" s="134"/>
      <c r="C4" s="135" t="s">
        <v>90</v>
      </c>
      <c r="D4" s="136" t="s">
        <v>91</v>
      </c>
      <c r="E4" s="135" t="s">
        <v>92</v>
      </c>
      <c r="F4" s="135" t="s">
        <v>93</v>
      </c>
      <c r="G4" s="137" t="s">
        <v>94</v>
      </c>
      <c r="H4" s="135" t="s">
        <v>95</v>
      </c>
      <c r="I4" s="138">
        <v>2</v>
      </c>
      <c r="J4" s="136" t="s">
        <v>30</v>
      </c>
      <c r="K4" s="129">
        <v>300</v>
      </c>
      <c r="L4" s="130" t="s">
        <v>96</v>
      </c>
      <c r="M4" s="130" t="s">
        <v>97</v>
      </c>
      <c r="N4" s="130" t="s">
        <v>97</v>
      </c>
      <c r="O4" s="130" t="s">
        <v>98</v>
      </c>
      <c r="P4" s="131"/>
      <c r="Q4" s="132"/>
      <c r="R4" s="235" t="s">
        <v>99</v>
      </c>
      <c r="S4" s="236"/>
      <c r="T4" s="237"/>
    </row>
    <row r="5" spans="1:20" ht="18" customHeight="1">
      <c r="C5" s="133" t="s">
        <v>100</v>
      </c>
      <c r="D5" s="136" t="s">
        <v>101</v>
      </c>
      <c r="E5" s="135" t="s">
        <v>102</v>
      </c>
      <c r="F5" s="139" t="s">
        <v>103</v>
      </c>
      <c r="G5" s="140"/>
      <c r="H5" s="135" t="s">
        <v>104</v>
      </c>
      <c r="I5" s="140"/>
      <c r="J5" s="136" t="s">
        <v>31</v>
      </c>
      <c r="K5" s="131"/>
      <c r="L5" s="131"/>
      <c r="M5" s="131"/>
      <c r="N5" s="131"/>
      <c r="O5" s="131"/>
      <c r="P5" s="131"/>
      <c r="Q5" s="132"/>
      <c r="R5" s="235" t="s">
        <v>105</v>
      </c>
      <c r="S5" s="236"/>
      <c r="T5" s="237"/>
    </row>
    <row r="6" spans="1:20" ht="18" customHeight="1">
      <c r="D6" s="136" t="s">
        <v>106</v>
      </c>
      <c r="E6" s="135" t="s">
        <v>107</v>
      </c>
      <c r="F6" s="141"/>
      <c r="G6" s="142"/>
      <c r="H6" s="135" t="s">
        <v>108</v>
      </c>
      <c r="J6" s="136" t="s">
        <v>32</v>
      </c>
      <c r="K6" s="129">
        <v>1</v>
      </c>
      <c r="L6" s="130" t="s">
        <v>109</v>
      </c>
      <c r="M6" s="130" t="s">
        <v>110</v>
      </c>
      <c r="N6" s="130" t="s">
        <v>111</v>
      </c>
      <c r="O6" s="130" t="s">
        <v>112</v>
      </c>
      <c r="P6" s="143">
        <f>COUNTIF('[1]活動記録 '!$H$8:$M$27,【選択肢】!K6)</f>
        <v>1</v>
      </c>
      <c r="Q6" s="132"/>
      <c r="R6" s="144" t="s">
        <v>113</v>
      </c>
      <c r="S6" s="132"/>
      <c r="T6" s="142"/>
    </row>
    <row r="7" spans="1:20" ht="18" customHeight="1">
      <c r="A7" s="145"/>
      <c r="B7" s="145"/>
      <c r="C7" s="145"/>
      <c r="D7" s="146" t="s">
        <v>114</v>
      </c>
      <c r="E7" s="135" t="s">
        <v>115</v>
      </c>
      <c r="F7" s="144"/>
      <c r="G7" s="142"/>
      <c r="H7" s="135" t="s">
        <v>116</v>
      </c>
      <c r="I7" s="145"/>
      <c r="J7" s="136" t="s">
        <v>33</v>
      </c>
      <c r="K7" s="129">
        <v>2</v>
      </c>
      <c r="L7" s="130" t="s">
        <v>109</v>
      </c>
      <c r="M7" s="130" t="s">
        <v>110</v>
      </c>
      <c r="N7" s="130" t="s">
        <v>117</v>
      </c>
      <c r="O7" s="130" t="s">
        <v>118</v>
      </c>
      <c r="P7" s="147">
        <f>COUNTIF('[1]活動記録 '!$H$8:$M$27,【選択肢】!K7)</f>
        <v>1</v>
      </c>
      <c r="Q7" s="132"/>
      <c r="R7" s="235" t="s">
        <v>119</v>
      </c>
      <c r="S7" s="236"/>
      <c r="T7" s="237"/>
    </row>
    <row r="8" spans="1:20" ht="18" customHeight="1">
      <c r="A8" s="145"/>
      <c r="B8" s="145"/>
      <c r="C8" s="145"/>
      <c r="D8" s="145"/>
      <c r="E8" s="135" t="s">
        <v>120</v>
      </c>
      <c r="F8" s="144"/>
      <c r="G8" s="142"/>
      <c r="H8" s="135" t="s">
        <v>121</v>
      </c>
      <c r="I8" s="145"/>
      <c r="J8" s="136" t="s">
        <v>34</v>
      </c>
      <c r="K8" s="129">
        <v>3</v>
      </c>
      <c r="L8" s="130" t="s">
        <v>109</v>
      </c>
      <c r="M8" s="130" t="s">
        <v>122</v>
      </c>
      <c r="N8" s="130" t="s">
        <v>122</v>
      </c>
      <c r="O8" s="130" t="s">
        <v>123</v>
      </c>
      <c r="P8" s="147">
        <f>COUNTIF('[1]活動記録 '!$H$8:$M$27,【選択肢】!K8)</f>
        <v>1</v>
      </c>
      <c r="Q8" s="132"/>
      <c r="R8" s="235"/>
      <c r="S8" s="236"/>
      <c r="T8" s="237"/>
    </row>
    <row r="9" spans="1:20" ht="18" customHeight="1">
      <c r="A9" s="145"/>
      <c r="B9" s="145"/>
      <c r="C9" s="145"/>
      <c r="D9" s="145"/>
      <c r="E9" s="135" t="s">
        <v>124</v>
      </c>
      <c r="F9" s="144"/>
      <c r="G9" s="142"/>
      <c r="H9" s="135" t="s">
        <v>125</v>
      </c>
      <c r="I9" s="145"/>
      <c r="J9" s="136" t="s">
        <v>35</v>
      </c>
      <c r="K9" s="129">
        <v>4</v>
      </c>
      <c r="L9" s="130" t="s">
        <v>109</v>
      </c>
      <c r="M9" s="130" t="s">
        <v>126</v>
      </c>
      <c r="N9" s="130" t="s">
        <v>127</v>
      </c>
      <c r="O9" s="130" t="s">
        <v>128</v>
      </c>
      <c r="P9" s="147">
        <f>COUNTIF('[1]活動記録 '!$H$8:$M$27,【選択肢】!K9)</f>
        <v>1</v>
      </c>
      <c r="Q9" s="132"/>
      <c r="R9" s="232" t="s">
        <v>129</v>
      </c>
      <c r="S9" s="233"/>
      <c r="T9" s="234"/>
    </row>
    <row r="10" spans="1:20" ht="18" customHeight="1">
      <c r="A10" s="145"/>
      <c r="B10" s="145"/>
      <c r="C10" s="145"/>
      <c r="D10" s="145"/>
      <c r="E10" s="135" t="s">
        <v>130</v>
      </c>
      <c r="F10" s="144"/>
      <c r="G10" s="142"/>
      <c r="H10" s="135" t="s">
        <v>131</v>
      </c>
      <c r="I10" s="145"/>
      <c r="J10" s="146" t="s">
        <v>36</v>
      </c>
      <c r="K10" s="129">
        <v>5</v>
      </c>
      <c r="L10" s="130" t="s">
        <v>109</v>
      </c>
      <c r="M10" s="130" t="s">
        <v>126</v>
      </c>
      <c r="N10" s="130" t="s">
        <v>127</v>
      </c>
      <c r="O10" s="130" t="s">
        <v>132</v>
      </c>
      <c r="P10" s="147">
        <f>COUNTIF('[1]活動記録 '!$H$8:$M$27,【選択肢】!K10)</f>
        <v>1</v>
      </c>
      <c r="Q10" s="132"/>
      <c r="R10" s="226" t="s">
        <v>133</v>
      </c>
      <c r="S10" s="227"/>
      <c r="T10" s="228"/>
    </row>
    <row r="11" spans="1:20" ht="18" customHeight="1">
      <c r="A11" s="145"/>
      <c r="B11" s="145"/>
      <c r="C11" s="145"/>
      <c r="D11" s="145"/>
      <c r="E11" s="133" t="s">
        <v>134</v>
      </c>
      <c r="F11" s="144"/>
      <c r="G11" s="142"/>
      <c r="H11" s="135" t="s">
        <v>135</v>
      </c>
      <c r="I11" s="145"/>
      <c r="J11" s="145"/>
      <c r="K11" s="129">
        <v>6</v>
      </c>
      <c r="L11" s="130" t="s">
        <v>109</v>
      </c>
      <c r="M11" s="130" t="s">
        <v>126</v>
      </c>
      <c r="N11" s="130" t="s">
        <v>127</v>
      </c>
      <c r="O11" s="130" t="s">
        <v>136</v>
      </c>
      <c r="P11" s="147">
        <f>COUNTIF('[1]活動記録 '!$H$8:$M$27,【選択肢】!K11)</f>
        <v>0</v>
      </c>
      <c r="Q11" s="132"/>
      <c r="R11" s="148" t="s">
        <v>137</v>
      </c>
      <c r="S11" s="149"/>
      <c r="T11" s="150"/>
    </row>
    <row r="12" spans="1:20" ht="18" customHeight="1">
      <c r="A12" s="145"/>
      <c r="B12" s="145"/>
      <c r="C12" s="145"/>
      <c r="D12" s="145"/>
      <c r="E12" s="145"/>
      <c r="F12" s="145"/>
      <c r="G12" s="145"/>
      <c r="H12" s="135" t="s">
        <v>138</v>
      </c>
      <c r="I12" s="145"/>
      <c r="J12" s="145"/>
      <c r="K12" s="129">
        <v>7</v>
      </c>
      <c r="L12" s="130" t="s">
        <v>109</v>
      </c>
      <c r="M12" s="130" t="s">
        <v>126</v>
      </c>
      <c r="N12" s="130" t="s">
        <v>139</v>
      </c>
      <c r="O12" s="130" t="s">
        <v>140</v>
      </c>
      <c r="P12" s="147">
        <f>COUNTIF('[1]活動記録 '!$H$8:$M$27,【選択肢】!K12)</f>
        <v>1</v>
      </c>
      <c r="Q12" s="132"/>
      <c r="R12" s="151" t="s">
        <v>141</v>
      </c>
      <c r="S12" s="152"/>
      <c r="T12" s="153"/>
    </row>
    <row r="13" spans="1:20" ht="18" customHeight="1">
      <c r="H13" s="135" t="s">
        <v>142</v>
      </c>
      <c r="K13" s="129">
        <v>8</v>
      </c>
      <c r="L13" s="130" t="s">
        <v>109</v>
      </c>
      <c r="M13" s="130" t="s">
        <v>126</v>
      </c>
      <c r="N13" s="130" t="s">
        <v>139</v>
      </c>
      <c r="O13" s="130" t="s">
        <v>143</v>
      </c>
      <c r="P13" s="147">
        <f>COUNTIF('[1]活動記録 '!$H$8:$M$27,【選択肢】!K13)</f>
        <v>1</v>
      </c>
      <c r="R13" s="151" t="s">
        <v>144</v>
      </c>
      <c r="S13" s="152"/>
      <c r="T13" s="153"/>
    </row>
    <row r="14" spans="1:20" ht="18" customHeight="1">
      <c r="H14" s="135" t="s">
        <v>145</v>
      </c>
      <c r="K14" s="129">
        <v>9</v>
      </c>
      <c r="L14" s="130" t="s">
        <v>109</v>
      </c>
      <c r="M14" s="130" t="s">
        <v>126</v>
      </c>
      <c r="N14" s="130" t="s">
        <v>139</v>
      </c>
      <c r="O14" s="130" t="s">
        <v>146</v>
      </c>
      <c r="P14" s="147">
        <f>COUNTIF('[1]活動記録 '!$H$8:$M$27,【選択肢】!K14)</f>
        <v>0</v>
      </c>
      <c r="R14" s="151" t="s">
        <v>147</v>
      </c>
      <c r="S14" s="152"/>
      <c r="T14" s="153"/>
    </row>
    <row r="15" spans="1:20" ht="18" customHeight="1">
      <c r="H15" s="139" t="s">
        <v>148</v>
      </c>
      <c r="K15" s="129">
        <v>10</v>
      </c>
      <c r="L15" s="130" t="s">
        <v>109</v>
      </c>
      <c r="M15" s="130" t="s">
        <v>126</v>
      </c>
      <c r="N15" s="130" t="s">
        <v>149</v>
      </c>
      <c r="O15" s="130" t="s">
        <v>150</v>
      </c>
      <c r="P15" s="147">
        <f>COUNTIF('[1]活動記録 '!$H$8:$M$27,【選択肢】!K15)</f>
        <v>2</v>
      </c>
      <c r="R15" s="151" t="s">
        <v>151</v>
      </c>
      <c r="S15" s="152"/>
      <c r="T15" s="153"/>
    </row>
    <row r="16" spans="1:20" ht="18" customHeight="1">
      <c r="K16" s="129">
        <v>11</v>
      </c>
      <c r="L16" s="130" t="s">
        <v>109</v>
      </c>
      <c r="M16" s="130" t="s">
        <v>126</v>
      </c>
      <c r="N16" s="130" t="s">
        <v>149</v>
      </c>
      <c r="O16" s="130" t="s">
        <v>152</v>
      </c>
      <c r="P16" s="147">
        <f>COUNTIF('[1]活動記録 '!$H$8:$M$27,【選択肢】!K16)</f>
        <v>1</v>
      </c>
      <c r="R16" s="154"/>
      <c r="S16" s="155"/>
      <c r="T16" s="156"/>
    </row>
    <row r="17" spans="11:22" ht="18" customHeight="1">
      <c r="K17" s="129">
        <v>12</v>
      </c>
      <c r="L17" s="130" t="s">
        <v>109</v>
      </c>
      <c r="M17" s="130" t="s">
        <v>126</v>
      </c>
      <c r="N17" s="130" t="s">
        <v>149</v>
      </c>
      <c r="O17" s="130" t="s">
        <v>153</v>
      </c>
      <c r="P17" s="147">
        <f>COUNTIF('[1]活動記録 '!$H$8:$M$27,【選択肢】!K17)</f>
        <v>0</v>
      </c>
      <c r="R17" s="154" t="s">
        <v>154</v>
      </c>
      <c r="S17" s="132"/>
      <c r="T17" s="142"/>
    </row>
    <row r="18" spans="11:22" ht="18" customHeight="1">
      <c r="K18" s="129">
        <v>13</v>
      </c>
      <c r="L18" s="130" t="s">
        <v>109</v>
      </c>
      <c r="M18" s="130" t="s">
        <v>126</v>
      </c>
      <c r="N18" s="130" t="s">
        <v>155</v>
      </c>
      <c r="O18" s="130" t="s">
        <v>156</v>
      </c>
      <c r="P18" s="147">
        <f>COUNTIF('[1]活動記録 '!$H$8:$M$27,【選択肢】!K18)</f>
        <v>1</v>
      </c>
      <c r="R18" s="148" t="s">
        <v>157</v>
      </c>
      <c r="S18" s="155"/>
      <c r="T18" s="156"/>
    </row>
    <row r="19" spans="11:22" ht="18" customHeight="1">
      <c r="K19" s="129">
        <v>14</v>
      </c>
      <c r="L19" s="130" t="s">
        <v>109</v>
      </c>
      <c r="M19" s="130" t="s">
        <v>126</v>
      </c>
      <c r="N19" s="130" t="s">
        <v>155</v>
      </c>
      <c r="O19" s="130" t="s">
        <v>158</v>
      </c>
      <c r="P19" s="147">
        <f>COUNTIF('[1]活動記録 '!$H$8:$M$27,【選択肢】!K19)</f>
        <v>1</v>
      </c>
      <c r="R19" s="151" t="s">
        <v>159</v>
      </c>
      <c r="S19" s="155"/>
      <c r="T19" s="156"/>
      <c r="V19" s="157"/>
    </row>
    <row r="20" spans="11:22" ht="18" customHeight="1">
      <c r="K20" s="129">
        <v>15</v>
      </c>
      <c r="L20" s="130" t="s">
        <v>109</v>
      </c>
      <c r="M20" s="130" t="s">
        <v>126</v>
      </c>
      <c r="N20" s="130" t="s">
        <v>155</v>
      </c>
      <c r="O20" s="130" t="s">
        <v>160</v>
      </c>
      <c r="P20" s="147">
        <f>COUNTIF('[1]活動記録 '!$H$8:$M$27,【選択肢】!K20)</f>
        <v>0</v>
      </c>
      <c r="R20" s="151" t="s">
        <v>161</v>
      </c>
      <c r="S20" s="155"/>
      <c r="T20" s="156"/>
      <c r="V20" s="157"/>
    </row>
    <row r="21" spans="11:22" ht="18" customHeight="1">
      <c r="K21" s="129">
        <v>16</v>
      </c>
      <c r="L21" s="130" t="s">
        <v>109</v>
      </c>
      <c r="M21" s="130" t="s">
        <v>126</v>
      </c>
      <c r="N21" s="130" t="s">
        <v>162</v>
      </c>
      <c r="O21" s="130" t="s">
        <v>163</v>
      </c>
      <c r="P21" s="147">
        <f>COUNTIF('[1]活動記録 '!$H$8:$M$27,【選択肢】!K21)</f>
        <v>1</v>
      </c>
      <c r="R21" s="151" t="s">
        <v>164</v>
      </c>
      <c r="S21" s="155"/>
      <c r="T21" s="156"/>
    </row>
    <row r="22" spans="11:22" ht="18" customHeight="1">
      <c r="K22" s="129">
        <v>17</v>
      </c>
      <c r="L22" s="130" t="s">
        <v>109</v>
      </c>
      <c r="M22" s="130" t="s">
        <v>165</v>
      </c>
      <c r="N22" s="130" t="s">
        <v>165</v>
      </c>
      <c r="O22" s="130" t="s">
        <v>166</v>
      </c>
      <c r="P22" s="147">
        <f>COUNTIF('[1]活動記録 '!$H$8:$M$27,【選択肢】!K22)</f>
        <v>1</v>
      </c>
      <c r="R22" s="151" t="s">
        <v>167</v>
      </c>
      <c r="S22" s="155"/>
      <c r="T22" s="156"/>
    </row>
    <row r="23" spans="11:22" ht="18" customHeight="1">
      <c r="K23" s="129">
        <v>18</v>
      </c>
      <c r="L23" s="130" t="s">
        <v>109</v>
      </c>
      <c r="M23" s="130" t="s">
        <v>165</v>
      </c>
      <c r="N23" s="130" t="s">
        <v>165</v>
      </c>
      <c r="O23" s="130" t="s">
        <v>168</v>
      </c>
      <c r="P23" s="147">
        <f>COUNTIF('[1]活動記録 '!$H$8:$M$27,【選択肢】!K23)</f>
        <v>0</v>
      </c>
      <c r="R23" s="151" t="s">
        <v>169</v>
      </c>
      <c r="S23" s="155"/>
      <c r="T23" s="156"/>
    </row>
    <row r="24" spans="11:22" ht="18" customHeight="1">
      <c r="K24" s="129">
        <v>19</v>
      </c>
      <c r="L24" s="130" t="s">
        <v>109</v>
      </c>
      <c r="M24" s="130" t="s">
        <v>165</v>
      </c>
      <c r="N24" s="130" t="s">
        <v>165</v>
      </c>
      <c r="O24" s="130" t="s">
        <v>170</v>
      </c>
      <c r="P24" s="147">
        <f>COUNTIF('[1]活動記録 '!$H$8:$M$27,【選択肢】!K24)</f>
        <v>0</v>
      </c>
      <c r="R24" s="151" t="s">
        <v>171</v>
      </c>
      <c r="S24" s="155"/>
      <c r="T24" s="156"/>
    </row>
    <row r="25" spans="11:22" ht="18" customHeight="1">
      <c r="K25" s="129">
        <v>20</v>
      </c>
      <c r="L25" s="130" t="s">
        <v>109</v>
      </c>
      <c r="M25" s="130" t="s">
        <v>165</v>
      </c>
      <c r="N25" s="130" t="s">
        <v>165</v>
      </c>
      <c r="O25" s="130" t="s">
        <v>172</v>
      </c>
      <c r="P25" s="147">
        <f>COUNTIF('[1]活動記録 '!$H$8:$M$27,【選択肢】!K25)</f>
        <v>0</v>
      </c>
      <c r="R25" s="151"/>
      <c r="S25" s="155"/>
      <c r="T25" s="156"/>
    </row>
    <row r="26" spans="11:22" ht="18" customHeight="1">
      <c r="K26" s="129">
        <v>21</v>
      </c>
      <c r="L26" s="130" t="s">
        <v>109</v>
      </c>
      <c r="M26" s="130" t="s">
        <v>165</v>
      </c>
      <c r="N26" s="130" t="s">
        <v>165</v>
      </c>
      <c r="O26" s="130" t="s">
        <v>173</v>
      </c>
      <c r="P26" s="147">
        <f>COUNTIF('[1]活動記録 '!$H$8:$M$27,【選択肢】!K26)</f>
        <v>0</v>
      </c>
      <c r="R26" s="148" t="s">
        <v>174</v>
      </c>
      <c r="S26" s="155"/>
      <c r="T26" s="156"/>
    </row>
    <row r="27" spans="11:22" ht="18" customHeight="1">
      <c r="K27" s="129">
        <v>22</v>
      </c>
      <c r="L27" s="130" t="s">
        <v>109</v>
      </c>
      <c r="M27" s="130" t="s">
        <v>165</v>
      </c>
      <c r="N27" s="130" t="s">
        <v>165</v>
      </c>
      <c r="O27" s="130" t="s">
        <v>175</v>
      </c>
      <c r="P27" s="147">
        <f>COUNTIF('[1]活動記録 '!$H$8:$M$27,【選択肢】!K27)</f>
        <v>0</v>
      </c>
      <c r="R27" s="151" t="s">
        <v>176</v>
      </c>
      <c r="S27" s="155"/>
      <c r="T27" s="156"/>
    </row>
    <row r="28" spans="11:22" ht="18" customHeight="1">
      <c r="K28" s="129">
        <v>23</v>
      </c>
      <c r="L28" s="130" t="s">
        <v>109</v>
      </c>
      <c r="M28" s="130" t="s">
        <v>165</v>
      </c>
      <c r="N28" s="130" t="s">
        <v>165</v>
      </c>
      <c r="O28" s="130" t="s">
        <v>177</v>
      </c>
      <c r="P28" s="147">
        <f>COUNTIF('[1]活動記録 '!$H$8:$M$27,【選択肢】!K28)</f>
        <v>0</v>
      </c>
      <c r="R28" s="151" t="s">
        <v>178</v>
      </c>
      <c r="S28" s="155"/>
      <c r="T28" s="156"/>
    </row>
    <row r="29" spans="11:22" ht="18" customHeight="1">
      <c r="K29" s="129">
        <v>24</v>
      </c>
      <c r="L29" s="130" t="s">
        <v>179</v>
      </c>
      <c r="M29" s="130" t="s">
        <v>180</v>
      </c>
      <c r="N29" s="130" t="s">
        <v>181</v>
      </c>
      <c r="O29" s="130" t="s">
        <v>182</v>
      </c>
      <c r="P29" s="147">
        <f>COUNTIF('[1]活動記録 '!$H$8:$M$27,【選択肢】!K29)</f>
        <v>1</v>
      </c>
      <c r="R29" s="144"/>
      <c r="S29" s="132"/>
      <c r="T29" s="142"/>
    </row>
    <row r="30" spans="11:22" ht="18" customHeight="1">
      <c r="K30" s="129">
        <v>25</v>
      </c>
      <c r="L30" s="130" t="s">
        <v>179</v>
      </c>
      <c r="M30" s="130" t="s">
        <v>180</v>
      </c>
      <c r="N30" s="130" t="s">
        <v>181</v>
      </c>
      <c r="O30" s="130" t="s">
        <v>183</v>
      </c>
      <c r="P30" s="147">
        <f>COUNTIF('[1]活動記録 '!$H$8:$M$27,【選択肢】!K30)</f>
        <v>1</v>
      </c>
      <c r="R30" s="154" t="s">
        <v>184</v>
      </c>
      <c r="S30" s="155"/>
      <c r="T30" s="156"/>
    </row>
    <row r="31" spans="11:22" ht="18" customHeight="1">
      <c r="K31" s="129">
        <v>26</v>
      </c>
      <c r="L31" s="130" t="s">
        <v>179</v>
      </c>
      <c r="M31" s="130" t="s">
        <v>180</v>
      </c>
      <c r="N31" s="130" t="s">
        <v>181</v>
      </c>
      <c r="O31" s="130" t="s">
        <v>185</v>
      </c>
      <c r="P31" s="147">
        <f>COUNTIF('[1]活動記録 '!$H$8:$M$27,【選択肢】!K31)</f>
        <v>1</v>
      </c>
      <c r="R31" s="229" t="s">
        <v>186</v>
      </c>
      <c r="S31" s="230"/>
      <c r="T31" s="231"/>
    </row>
    <row r="32" spans="11:22" ht="18" customHeight="1">
      <c r="K32" s="129">
        <v>27</v>
      </c>
      <c r="L32" s="130" t="s">
        <v>179</v>
      </c>
      <c r="M32" s="130" t="s">
        <v>180</v>
      </c>
      <c r="N32" s="130" t="s">
        <v>181</v>
      </c>
      <c r="O32" s="130" t="s">
        <v>187</v>
      </c>
      <c r="P32" s="147">
        <f>COUNTIF('[1]活動記録 '!$H$8:$M$27,【選択肢】!K32)</f>
        <v>1</v>
      </c>
      <c r="R32" s="151" t="s">
        <v>188</v>
      </c>
      <c r="S32" s="155"/>
      <c r="T32" s="156"/>
    </row>
    <row r="33" spans="11:20" ht="18" customHeight="1">
      <c r="K33" s="129">
        <v>28</v>
      </c>
      <c r="L33" s="130" t="s">
        <v>179</v>
      </c>
      <c r="M33" s="130" t="s">
        <v>180</v>
      </c>
      <c r="N33" s="130" t="s">
        <v>117</v>
      </c>
      <c r="O33" s="130" t="s">
        <v>189</v>
      </c>
      <c r="P33" s="147">
        <f>COUNTIF('[1]活動記録 '!$H$8:$M$27,【選択肢】!K33)</f>
        <v>1</v>
      </c>
      <c r="R33" s="151" t="s">
        <v>190</v>
      </c>
      <c r="S33" s="155"/>
      <c r="T33" s="156"/>
    </row>
    <row r="34" spans="11:20" ht="18" customHeight="1">
      <c r="K34" s="129">
        <v>29</v>
      </c>
      <c r="L34" s="130" t="s">
        <v>179</v>
      </c>
      <c r="M34" s="130" t="s">
        <v>191</v>
      </c>
      <c r="N34" s="130" t="s">
        <v>122</v>
      </c>
      <c r="O34" s="130" t="s">
        <v>192</v>
      </c>
      <c r="P34" s="147">
        <f>COUNTIF('[1]活動記録 '!$H$8:$M$27,【選択肢】!K34)</f>
        <v>1</v>
      </c>
      <c r="R34" s="158" t="s">
        <v>151</v>
      </c>
      <c r="S34" s="159"/>
      <c r="T34" s="160"/>
    </row>
    <row r="35" spans="11:20" ht="18" customHeight="1">
      <c r="K35" s="129">
        <v>30</v>
      </c>
      <c r="L35" s="130" t="s">
        <v>179</v>
      </c>
      <c r="M35" s="130" t="s">
        <v>126</v>
      </c>
      <c r="N35" s="130" t="s">
        <v>127</v>
      </c>
      <c r="O35" s="130" t="s">
        <v>193</v>
      </c>
      <c r="P35" s="147">
        <f>COUNTIF('[1]活動記録 '!$H$8:$M$27,【選択肢】!K35)</f>
        <v>1</v>
      </c>
    </row>
    <row r="36" spans="11:20" ht="18" customHeight="1">
      <c r="K36" s="129">
        <v>31</v>
      </c>
      <c r="L36" s="130" t="s">
        <v>179</v>
      </c>
      <c r="M36" s="130" t="s">
        <v>126</v>
      </c>
      <c r="N36" s="130" t="s">
        <v>139</v>
      </c>
      <c r="O36" s="130" t="s">
        <v>194</v>
      </c>
      <c r="P36" s="147">
        <f>COUNTIF('[1]活動記録 '!$H$8:$M$27,【選択肢】!K36)</f>
        <v>0</v>
      </c>
    </row>
    <row r="37" spans="11:20" ht="18" customHeight="1">
      <c r="K37" s="129">
        <v>32</v>
      </c>
      <c r="L37" s="130" t="s">
        <v>179</v>
      </c>
      <c r="M37" s="130" t="s">
        <v>126</v>
      </c>
      <c r="N37" s="130" t="s">
        <v>149</v>
      </c>
      <c r="O37" s="130" t="s">
        <v>195</v>
      </c>
      <c r="P37" s="147">
        <f>COUNTIF('[1]活動記録 '!$H$8:$M$27,【選択肢】!K37)</f>
        <v>1</v>
      </c>
    </row>
    <row r="38" spans="11:20" ht="18" customHeight="1">
      <c r="K38" s="129">
        <v>33</v>
      </c>
      <c r="L38" s="130" t="s">
        <v>179</v>
      </c>
      <c r="M38" s="130" t="s">
        <v>126</v>
      </c>
      <c r="N38" s="130" t="s">
        <v>155</v>
      </c>
      <c r="O38" s="130" t="s">
        <v>196</v>
      </c>
      <c r="P38" s="147">
        <f>COUNTIF('[1]活動記録 '!$H$8:$M$27,【選択肢】!K38)</f>
        <v>0</v>
      </c>
    </row>
    <row r="39" spans="11:20" ht="18" customHeight="1">
      <c r="K39" s="129">
        <v>34</v>
      </c>
      <c r="L39" s="130" t="s">
        <v>179</v>
      </c>
      <c r="M39" s="130" t="s">
        <v>117</v>
      </c>
      <c r="N39" s="130" t="s">
        <v>197</v>
      </c>
      <c r="O39" s="130" t="s">
        <v>198</v>
      </c>
      <c r="P39" s="147">
        <f>COUNTIF('[1]活動記録 '!$H$8:$M$27,【選択肢】!K39)</f>
        <v>1</v>
      </c>
    </row>
    <row r="40" spans="11:20" ht="18" customHeight="1">
      <c r="K40" s="129">
        <v>35</v>
      </c>
      <c r="L40" s="130" t="s">
        <v>179</v>
      </c>
      <c r="M40" s="130" t="s">
        <v>117</v>
      </c>
      <c r="N40" s="130" t="s">
        <v>199</v>
      </c>
      <c r="O40" s="130" t="s">
        <v>200</v>
      </c>
      <c r="P40" s="147">
        <f>COUNTIF('[1]活動記録 '!$H$8:$M$27,【選択肢】!K40)</f>
        <v>1</v>
      </c>
    </row>
    <row r="41" spans="11:20" ht="18" customHeight="1">
      <c r="K41" s="129">
        <v>36</v>
      </c>
      <c r="L41" s="130" t="s">
        <v>179</v>
      </c>
      <c r="M41" s="130" t="s">
        <v>117</v>
      </c>
      <c r="N41" s="130" t="s">
        <v>201</v>
      </c>
      <c r="O41" s="130" t="s">
        <v>202</v>
      </c>
      <c r="P41" s="147">
        <f>COUNTIF('[1]活動記録 '!$H$8:$M$27,【選択肢】!K41)</f>
        <v>1</v>
      </c>
    </row>
    <row r="42" spans="11:20" ht="18" customHeight="1">
      <c r="K42" s="129">
        <v>37</v>
      </c>
      <c r="L42" s="130" t="s">
        <v>179</v>
      </c>
      <c r="M42" s="130" t="s">
        <v>117</v>
      </c>
      <c r="N42" s="130" t="s">
        <v>203</v>
      </c>
      <c r="O42" s="130" t="s">
        <v>204</v>
      </c>
      <c r="P42" s="147">
        <f>COUNTIF('[1]活動記録 '!$H$8:$M$27,【選択肢】!K42)</f>
        <v>0</v>
      </c>
      <c r="Q42" s="161" t="s">
        <v>205</v>
      </c>
    </row>
    <row r="43" spans="11:20" ht="18" customHeight="1">
      <c r="K43" s="129">
        <v>38</v>
      </c>
      <c r="L43" s="130" t="s">
        <v>179</v>
      </c>
      <c r="M43" s="130" t="s">
        <v>117</v>
      </c>
      <c r="N43" s="130" t="s">
        <v>206</v>
      </c>
      <c r="O43" s="162" t="s">
        <v>207</v>
      </c>
      <c r="P43" s="147">
        <f>COUNTIF('[1]活動記録 '!$H$8:$M$27,【選択肢】!K43)</f>
        <v>0</v>
      </c>
      <c r="Q43" s="163" t="s">
        <v>208</v>
      </c>
      <c r="S43" s="164"/>
    </row>
    <row r="44" spans="11:20" ht="18" customHeight="1">
      <c r="K44" s="129">
        <v>39</v>
      </c>
      <c r="L44" s="130" t="s">
        <v>179</v>
      </c>
      <c r="M44" s="130" t="s">
        <v>126</v>
      </c>
      <c r="N44" s="130" t="s">
        <v>197</v>
      </c>
      <c r="O44" s="165" t="s">
        <v>209</v>
      </c>
      <c r="P44" s="147">
        <f>COUNTIF('[1]活動記録 '!$H$8:$M$27,【選択肢】!K44)</f>
        <v>1</v>
      </c>
      <c r="Q44" s="166" t="s">
        <v>209</v>
      </c>
      <c r="R44" s="167"/>
      <c r="S44" s="132"/>
    </row>
    <row r="45" spans="11:20" ht="18" customHeight="1">
      <c r="K45" s="129">
        <v>40</v>
      </c>
      <c r="L45" s="130" t="s">
        <v>179</v>
      </c>
      <c r="M45" s="130" t="s">
        <v>126</v>
      </c>
      <c r="N45" s="130" t="s">
        <v>197</v>
      </c>
      <c r="O45" s="165" t="s">
        <v>210</v>
      </c>
      <c r="P45" s="147">
        <f>COUNTIF('[1]活動記録 '!$H$8:$M$27,【選択肢】!K45)</f>
        <v>0</v>
      </c>
      <c r="Q45" s="166" t="s">
        <v>210</v>
      </c>
      <c r="R45" s="167"/>
      <c r="S45" s="132"/>
    </row>
    <row r="46" spans="11:20" ht="18" customHeight="1">
      <c r="K46" s="129">
        <v>41</v>
      </c>
      <c r="L46" s="130" t="s">
        <v>179</v>
      </c>
      <c r="M46" s="130" t="s">
        <v>126</v>
      </c>
      <c r="N46" s="130" t="s">
        <v>197</v>
      </c>
      <c r="O46" s="165" t="s">
        <v>211</v>
      </c>
      <c r="P46" s="147">
        <f>COUNTIF('[1]活動記録 '!$H$8:$M$27,【選択肢】!K46)</f>
        <v>0</v>
      </c>
      <c r="Q46" s="166" t="s">
        <v>211</v>
      </c>
      <c r="R46" s="167"/>
      <c r="S46" s="132"/>
    </row>
    <row r="47" spans="11:20" ht="18" customHeight="1">
      <c r="K47" s="129">
        <v>42</v>
      </c>
      <c r="L47" s="130" t="s">
        <v>179</v>
      </c>
      <c r="M47" s="130" t="s">
        <v>126</v>
      </c>
      <c r="N47" s="130" t="s">
        <v>199</v>
      </c>
      <c r="O47" s="165" t="s">
        <v>212</v>
      </c>
      <c r="P47" s="147">
        <f>COUNTIF('[1]活動記録 '!$H$8:$M$27,【選択肢】!K47)</f>
        <v>0</v>
      </c>
      <c r="Q47" s="166" t="s">
        <v>212</v>
      </c>
      <c r="R47" s="167"/>
      <c r="S47" s="132"/>
    </row>
    <row r="48" spans="11:20" ht="18" customHeight="1">
      <c r="K48" s="129">
        <v>43</v>
      </c>
      <c r="L48" s="130" t="s">
        <v>179</v>
      </c>
      <c r="M48" s="130" t="s">
        <v>126</v>
      </c>
      <c r="N48" s="130" t="s">
        <v>199</v>
      </c>
      <c r="O48" s="165" t="s">
        <v>213</v>
      </c>
      <c r="P48" s="147">
        <f>COUNTIF('[1]活動記録 '!$H$8:$M$27,【選択肢】!K48)</f>
        <v>1</v>
      </c>
      <c r="Q48" s="166" t="s">
        <v>213</v>
      </c>
      <c r="R48" s="167"/>
      <c r="S48" s="132"/>
    </row>
    <row r="49" spans="11:20" ht="18" customHeight="1">
      <c r="K49" s="129">
        <v>44</v>
      </c>
      <c r="L49" s="130" t="s">
        <v>179</v>
      </c>
      <c r="M49" s="130" t="s">
        <v>126</v>
      </c>
      <c r="N49" s="130" t="s">
        <v>199</v>
      </c>
      <c r="O49" s="165" t="s">
        <v>214</v>
      </c>
      <c r="P49" s="147">
        <f>COUNTIF('[1]活動記録 '!$H$8:$M$27,【選択肢】!K49)</f>
        <v>0</v>
      </c>
      <c r="Q49" s="166" t="s">
        <v>214</v>
      </c>
      <c r="R49" s="167"/>
      <c r="S49" s="132"/>
    </row>
    <row r="50" spans="11:20" ht="18" customHeight="1">
      <c r="K50" s="129">
        <v>45</v>
      </c>
      <c r="L50" s="130" t="s">
        <v>179</v>
      </c>
      <c r="M50" s="130" t="s">
        <v>126</v>
      </c>
      <c r="N50" s="130" t="s">
        <v>201</v>
      </c>
      <c r="O50" s="165" t="s">
        <v>215</v>
      </c>
      <c r="P50" s="147">
        <f>COUNTIF('[1]活動記録 '!$H$8:$M$27,【選択肢】!K50)</f>
        <v>0</v>
      </c>
      <c r="Q50" s="166" t="s">
        <v>215</v>
      </c>
      <c r="R50" s="167"/>
      <c r="S50" s="132"/>
    </row>
    <row r="51" spans="11:20" ht="18" customHeight="1">
      <c r="K51" s="129">
        <v>46</v>
      </c>
      <c r="L51" s="130" t="s">
        <v>179</v>
      </c>
      <c r="M51" s="130" t="s">
        <v>126</v>
      </c>
      <c r="N51" s="130" t="s">
        <v>201</v>
      </c>
      <c r="O51" s="165" t="s">
        <v>216</v>
      </c>
      <c r="P51" s="147">
        <f>COUNTIF('[1]活動記録 '!$H$8:$M$27,【選択肢】!K51)</f>
        <v>1</v>
      </c>
      <c r="Q51" s="166" t="s">
        <v>216</v>
      </c>
      <c r="R51" s="167"/>
      <c r="S51" s="132"/>
    </row>
    <row r="52" spans="11:20" ht="18" customHeight="1">
      <c r="K52" s="129">
        <v>47</v>
      </c>
      <c r="L52" s="130" t="s">
        <v>179</v>
      </c>
      <c r="M52" s="130" t="s">
        <v>126</v>
      </c>
      <c r="N52" s="130" t="s">
        <v>201</v>
      </c>
      <c r="O52" s="165" t="s">
        <v>217</v>
      </c>
      <c r="P52" s="147">
        <f>COUNTIF('[1]活動記録 '!$H$8:$M$27,【選択肢】!K52)</f>
        <v>1</v>
      </c>
      <c r="Q52" s="166" t="s">
        <v>217</v>
      </c>
      <c r="R52" s="167"/>
      <c r="S52" s="132"/>
    </row>
    <row r="53" spans="11:20" ht="18" customHeight="1">
      <c r="K53" s="129">
        <v>48</v>
      </c>
      <c r="L53" s="130" t="s">
        <v>179</v>
      </c>
      <c r="M53" s="130" t="s">
        <v>126</v>
      </c>
      <c r="N53" s="130" t="s">
        <v>203</v>
      </c>
      <c r="O53" s="165" t="s">
        <v>218</v>
      </c>
      <c r="P53" s="147">
        <f>COUNTIF('[1]活動記録 '!$H$8:$M$27,【選択肢】!K53)</f>
        <v>0</v>
      </c>
      <c r="Q53" s="166" t="s">
        <v>218</v>
      </c>
      <c r="R53" s="167"/>
      <c r="S53" s="132"/>
    </row>
    <row r="54" spans="11:20" ht="18" customHeight="1">
      <c r="K54" s="129">
        <v>49</v>
      </c>
      <c r="L54" s="130" t="s">
        <v>179</v>
      </c>
      <c r="M54" s="130" t="s">
        <v>126</v>
      </c>
      <c r="N54" s="130" t="s">
        <v>203</v>
      </c>
      <c r="O54" s="165" t="s">
        <v>219</v>
      </c>
      <c r="P54" s="147">
        <f>COUNTIF('[1]活動記録 '!$H$8:$M$27,【選択肢】!K54)</f>
        <v>0</v>
      </c>
      <c r="Q54" s="166" t="s">
        <v>219</v>
      </c>
      <c r="R54" s="167"/>
      <c r="S54" s="132"/>
    </row>
    <row r="55" spans="11:20" ht="18" customHeight="1">
      <c r="K55" s="129">
        <v>50</v>
      </c>
      <c r="L55" s="130" t="s">
        <v>179</v>
      </c>
      <c r="M55" s="130" t="s">
        <v>126</v>
      </c>
      <c r="N55" s="130" t="s">
        <v>206</v>
      </c>
      <c r="O55" s="165" t="s">
        <v>220</v>
      </c>
      <c r="P55" s="147">
        <f>COUNTIF('[1]活動記録 '!$H$8:$M$27,【選択肢】!K55)</f>
        <v>0</v>
      </c>
      <c r="Q55" s="166" t="s">
        <v>220</v>
      </c>
      <c r="R55" s="168" t="s">
        <v>205</v>
      </c>
      <c r="S55" s="132"/>
    </row>
    <row r="56" spans="11:20" ht="18" customHeight="1">
      <c r="K56" s="129">
        <v>51</v>
      </c>
      <c r="L56" s="130" t="s">
        <v>179</v>
      </c>
      <c r="M56" s="130" t="s">
        <v>221</v>
      </c>
      <c r="N56" s="130" t="s">
        <v>221</v>
      </c>
      <c r="O56" s="169" t="s">
        <v>222</v>
      </c>
      <c r="P56" s="147">
        <f>COUNTIF('[1]活動記録 '!$H$8:$M$27,【選択肢】!K56)</f>
        <v>1</v>
      </c>
      <c r="Q56" s="170"/>
      <c r="R56" s="124" t="s">
        <v>223</v>
      </c>
      <c r="S56" s="171"/>
      <c r="T56" s="164"/>
    </row>
    <row r="57" spans="11:20" ht="18" customHeight="1">
      <c r="K57" s="129">
        <v>52</v>
      </c>
      <c r="L57" s="130" t="s">
        <v>179</v>
      </c>
      <c r="M57" s="130" t="s">
        <v>224</v>
      </c>
      <c r="N57" s="130" t="s">
        <v>224</v>
      </c>
      <c r="O57" s="130" t="s">
        <v>225</v>
      </c>
      <c r="P57" s="147">
        <f>COUNTIF('[1]活動記録 '!$H$8:$M$27,【選択肢】!K57)</f>
        <v>1</v>
      </c>
      <c r="R57" s="172" t="s">
        <v>226</v>
      </c>
      <c r="S57" s="173"/>
      <c r="T57" s="174"/>
    </row>
    <row r="58" spans="11:20" ht="18" customHeight="1">
      <c r="K58" s="129">
        <v>53</v>
      </c>
      <c r="L58" s="130" t="s">
        <v>179</v>
      </c>
      <c r="M58" s="130" t="s">
        <v>224</v>
      </c>
      <c r="N58" s="130" t="s">
        <v>224</v>
      </c>
      <c r="O58" s="130" t="s">
        <v>227</v>
      </c>
      <c r="P58" s="147">
        <f>COUNTIF('[1]活動記録 '!$H$8:$M$27,【選択肢】!K58)</f>
        <v>0</v>
      </c>
      <c r="R58" s="175" t="s">
        <v>228</v>
      </c>
      <c r="S58" s="173"/>
      <c r="T58" s="174"/>
    </row>
    <row r="59" spans="11:20" ht="18" customHeight="1">
      <c r="K59" s="129">
        <v>54</v>
      </c>
      <c r="L59" s="130" t="s">
        <v>179</v>
      </c>
      <c r="M59" s="130" t="s">
        <v>224</v>
      </c>
      <c r="N59" s="130" t="s">
        <v>224</v>
      </c>
      <c r="O59" s="130" t="s">
        <v>229</v>
      </c>
      <c r="P59" s="147">
        <f>COUNTIF('[1]活動記録 '!$H$8:$M$27,【選択肢】!K59)</f>
        <v>1</v>
      </c>
      <c r="R59" s="175" t="s">
        <v>230</v>
      </c>
      <c r="S59" s="173"/>
      <c r="T59" s="174"/>
    </row>
    <row r="60" spans="11:20" ht="18" customHeight="1">
      <c r="K60" s="129">
        <v>55</v>
      </c>
      <c r="L60" s="130" t="s">
        <v>179</v>
      </c>
      <c r="M60" s="130" t="s">
        <v>224</v>
      </c>
      <c r="N60" s="130" t="s">
        <v>224</v>
      </c>
      <c r="O60" s="130" t="s">
        <v>231</v>
      </c>
      <c r="P60" s="147">
        <f>COUNTIF('[1]活動記録 '!$H$8:$M$27,【選択肢】!K60)</f>
        <v>1</v>
      </c>
      <c r="R60" s="175" t="s">
        <v>232</v>
      </c>
      <c r="S60" s="173"/>
      <c r="T60" s="174"/>
    </row>
    <row r="61" spans="11:20" ht="18" customHeight="1">
      <c r="K61" s="129">
        <v>56</v>
      </c>
      <c r="L61" s="130" t="s">
        <v>179</v>
      </c>
      <c r="M61" s="130" t="s">
        <v>224</v>
      </c>
      <c r="N61" s="130" t="s">
        <v>224</v>
      </c>
      <c r="O61" s="130" t="s">
        <v>233</v>
      </c>
      <c r="P61" s="147">
        <f>COUNTIF('[1]活動記録 '!$H$8:$M$27,【選択肢】!K61)</f>
        <v>1</v>
      </c>
      <c r="R61" s="175" t="s">
        <v>234</v>
      </c>
      <c r="S61" s="173"/>
      <c r="T61" s="174"/>
    </row>
    <row r="62" spans="11:20" ht="18" customHeight="1">
      <c r="K62" s="129">
        <v>57</v>
      </c>
      <c r="L62" s="130" t="s">
        <v>179</v>
      </c>
      <c r="M62" s="130" t="s">
        <v>224</v>
      </c>
      <c r="N62" s="130" t="s">
        <v>224</v>
      </c>
      <c r="O62" s="130" t="s">
        <v>235</v>
      </c>
      <c r="P62" s="147">
        <f>COUNTIF('[1]活動記録 '!$H$8:$M$27,【選択肢】!K62)</f>
        <v>1</v>
      </c>
      <c r="R62" s="175" t="s">
        <v>236</v>
      </c>
      <c r="S62" s="173"/>
      <c r="T62" s="174"/>
    </row>
    <row r="63" spans="11:20" ht="18" customHeight="1">
      <c r="K63" s="129">
        <v>58</v>
      </c>
      <c r="L63" s="130" t="s">
        <v>179</v>
      </c>
      <c r="M63" s="130" t="s">
        <v>224</v>
      </c>
      <c r="N63" s="130" t="s">
        <v>224</v>
      </c>
      <c r="O63" s="130" t="s">
        <v>237</v>
      </c>
      <c r="P63" s="147">
        <f>COUNTIF('[1]活動記録 '!$H$8:$M$27,【選択肢】!K63)</f>
        <v>0</v>
      </c>
      <c r="R63" s="175" t="s">
        <v>238</v>
      </c>
      <c r="S63" s="173"/>
      <c r="T63" s="174"/>
    </row>
    <row r="64" spans="11:20" ht="18" customHeight="1">
      <c r="K64" s="129">
        <v>59</v>
      </c>
      <c r="L64" s="130" t="s">
        <v>179</v>
      </c>
      <c r="M64" s="130" t="s">
        <v>224</v>
      </c>
      <c r="N64" s="130" t="s">
        <v>224</v>
      </c>
      <c r="O64" s="130" t="s">
        <v>239</v>
      </c>
      <c r="P64" s="147">
        <f>COUNTIF('[1]活動記録 '!$H$8:$M$27,【選択肢】!K64)</f>
        <v>0</v>
      </c>
      <c r="R64" s="176" t="s">
        <v>240</v>
      </c>
      <c r="S64" s="168" t="s">
        <v>205</v>
      </c>
      <c r="T64" s="174"/>
    </row>
    <row r="65" spans="11:20" ht="18" customHeight="1">
      <c r="K65" s="129">
        <v>60</v>
      </c>
      <c r="L65" s="130" t="s">
        <v>179</v>
      </c>
      <c r="M65" s="130" t="s">
        <v>224</v>
      </c>
      <c r="N65" s="130" t="s">
        <v>224</v>
      </c>
      <c r="O65" s="130" t="s">
        <v>241</v>
      </c>
      <c r="P65" s="147">
        <f>COUNTIF('[1]活動記録 '!$H$8:$M$27,【選択肢】!K65)</f>
        <v>1</v>
      </c>
      <c r="R65" s="177"/>
      <c r="S65" s="124" t="s">
        <v>242</v>
      </c>
      <c r="T65" s="171"/>
    </row>
    <row r="66" spans="11:20" ht="18" customHeight="1">
      <c r="K66" s="129">
        <v>61</v>
      </c>
      <c r="L66" s="130" t="s">
        <v>243</v>
      </c>
      <c r="M66" s="130" t="s">
        <v>126</v>
      </c>
      <c r="N66" s="130" t="s">
        <v>139</v>
      </c>
      <c r="O66" s="130" t="s">
        <v>244</v>
      </c>
      <c r="P66" s="147">
        <f>COUNTIF('[1]活動記録 '!$H$8:$M$27,【選択肢】!K66)</f>
        <v>1</v>
      </c>
      <c r="S66" s="172" t="s">
        <v>245</v>
      </c>
      <c r="T66" s="173"/>
    </row>
    <row r="67" spans="11:20" ht="18" customHeight="1">
      <c r="K67" s="129">
        <v>62</v>
      </c>
      <c r="L67" s="130" t="s">
        <v>243</v>
      </c>
      <c r="M67" s="130" t="s">
        <v>126</v>
      </c>
      <c r="N67" s="130" t="s">
        <v>139</v>
      </c>
      <c r="O67" s="130" t="s">
        <v>246</v>
      </c>
      <c r="P67" s="147">
        <f>COUNTIF('[1]活動記録 '!$H$8:$M$27,【選択肢】!K67)</f>
        <v>0</v>
      </c>
      <c r="S67" s="175" t="s">
        <v>247</v>
      </c>
      <c r="T67" s="173"/>
    </row>
    <row r="68" spans="11:20" ht="18" customHeight="1">
      <c r="K68" s="129">
        <v>63</v>
      </c>
      <c r="L68" s="130" t="s">
        <v>243</v>
      </c>
      <c r="M68" s="130" t="s">
        <v>126</v>
      </c>
      <c r="N68" s="130" t="s">
        <v>149</v>
      </c>
      <c r="O68" s="130" t="s">
        <v>248</v>
      </c>
      <c r="P68" s="147">
        <f>COUNTIF('[1]活動記録 '!$H$8:$M$27,【選択肢】!K68)</f>
        <v>1</v>
      </c>
      <c r="S68" s="175" t="s">
        <v>249</v>
      </c>
      <c r="T68" s="173"/>
    </row>
    <row r="69" spans="11:20" ht="18" customHeight="1">
      <c r="K69" s="129">
        <v>64</v>
      </c>
      <c r="L69" s="130" t="s">
        <v>243</v>
      </c>
      <c r="M69" s="130" t="s">
        <v>126</v>
      </c>
      <c r="N69" s="130" t="s">
        <v>149</v>
      </c>
      <c r="O69" s="130" t="s">
        <v>250</v>
      </c>
      <c r="P69" s="147">
        <f>COUNTIF('[1]活動記録 '!$H$8:$M$27,【選択肢】!K69)</f>
        <v>0</v>
      </c>
      <c r="S69" s="175" t="s">
        <v>251</v>
      </c>
      <c r="T69" s="173"/>
    </row>
    <row r="70" spans="11:20" ht="18" customHeight="1">
      <c r="K70" s="129">
        <v>65</v>
      </c>
      <c r="L70" s="130" t="s">
        <v>243</v>
      </c>
      <c r="M70" s="130" t="s">
        <v>126</v>
      </c>
      <c r="N70" s="130" t="s">
        <v>155</v>
      </c>
      <c r="O70" s="130" t="s">
        <v>252</v>
      </c>
      <c r="P70" s="147">
        <f>COUNTIF('[1]活動記録 '!$H$8:$M$27,【選択肢】!K70)</f>
        <v>0</v>
      </c>
      <c r="S70" s="175" t="s">
        <v>253</v>
      </c>
      <c r="T70" s="173"/>
    </row>
    <row r="71" spans="11:20" ht="18" customHeight="1">
      <c r="K71" s="178">
        <v>66</v>
      </c>
      <c r="L71" s="162" t="s">
        <v>243</v>
      </c>
      <c r="M71" s="162" t="s">
        <v>126</v>
      </c>
      <c r="N71" s="162" t="s">
        <v>155</v>
      </c>
      <c r="O71" s="162" t="s">
        <v>254</v>
      </c>
      <c r="P71" s="179">
        <f>COUNTIF('[1]活動記録 '!$H$8:$M$27,【選択肢】!K71)</f>
        <v>1</v>
      </c>
      <c r="S71" s="176" t="s">
        <v>255</v>
      </c>
      <c r="T71" s="173"/>
    </row>
    <row r="72" spans="11:20">
      <c r="K72" s="180"/>
      <c r="L72" s="180"/>
      <c r="M72" s="180"/>
      <c r="N72" s="180"/>
      <c r="O72" s="180"/>
      <c r="P72" s="180">
        <f>COUNTIF('[1]活動記録 '!$H$8:$M$27,【選択肢】!K72)</f>
        <v>0</v>
      </c>
      <c r="S72" s="177"/>
    </row>
    <row r="73" spans="11:20">
      <c r="K73" s="181"/>
      <c r="L73" s="181"/>
      <c r="M73" s="181"/>
      <c r="N73" s="181"/>
      <c r="O73" s="181"/>
      <c r="P73" s="180">
        <f>COUNTIF('[1]活動記録 '!$H$8:$M$27,【選択肢】!K73)</f>
        <v>0</v>
      </c>
    </row>
    <row r="74" spans="11:20">
      <c r="K74" s="182"/>
      <c r="L74" s="182"/>
      <c r="M74" s="182" t="s">
        <v>256</v>
      </c>
      <c r="N74" s="182"/>
      <c r="O74" s="182"/>
      <c r="P74" s="183"/>
    </row>
  </sheetData>
  <mergeCells count="14">
    <mergeCell ref="R2:T2"/>
    <mergeCell ref="A1:J1"/>
    <mergeCell ref="K1:O1"/>
    <mergeCell ref="P1:P2"/>
    <mergeCell ref="Q1:Q2"/>
    <mergeCell ref="M2:N2"/>
    <mergeCell ref="R10:T10"/>
    <mergeCell ref="R31:T31"/>
    <mergeCell ref="R3:T3"/>
    <mergeCell ref="R4:T4"/>
    <mergeCell ref="R5:T5"/>
    <mergeCell ref="R7:T7"/>
    <mergeCell ref="R8:T8"/>
    <mergeCell ref="R9:T9"/>
  </mergeCells>
  <phoneticPr fontId="3"/>
  <pageMargins left="0.70866141732283472" right="0.70866141732283472" top="0.74803149606299213" bottom="0.74803149606299213" header="0.31496062992125984" footer="0.31496062992125984"/>
  <pageSetup paperSize="9" scale="37"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35</vt:i4>
      </vt:variant>
    </vt:vector>
  </HeadingPairs>
  <TitlesOfParts>
    <vt:vector size="37" baseType="lpstr">
      <vt:lpstr>様式第１－７号</vt:lpstr>
      <vt:lpstr>【選択肢】</vt:lpstr>
      <vt:lpstr>【選択肢】!A.■か□</vt:lpstr>
      <vt:lpstr>A.■か□</vt:lpstr>
      <vt:lpstr>【選択肢】!B.○か空白</vt:lpstr>
      <vt:lpstr>B.○か空白</vt:lpstr>
      <vt:lpstr>【選択肢】!Ｃ1.計画欄</vt:lpstr>
      <vt:lpstr>Ｃ1.計画欄</vt:lpstr>
      <vt:lpstr>【選択肢】!Ｃ2.実施欄</vt:lpstr>
      <vt:lpstr>Ｃ2.実施欄</vt:lpstr>
      <vt:lpstr>【選択肢】!D.農村環境保全活動のテーマ</vt:lpstr>
      <vt:lpstr>D.農村環境保全活動のテーマ</vt:lpstr>
      <vt:lpstr>【選択肢】!E.高度な保全活動</vt:lpstr>
      <vt:lpstr>E.高度な保全活動</vt:lpstr>
      <vt:lpstr>【選択肢】!F.施設</vt:lpstr>
      <vt:lpstr>F.施設</vt:lpstr>
      <vt:lpstr>【選択肢】!G.単位</vt:lpstr>
      <vt:lpstr>G.単位</vt:lpstr>
      <vt:lpstr>【選択肢】!H1.構成員一覧の分類_農業者</vt:lpstr>
      <vt:lpstr>H1.構成員一覧の分類_農業者</vt:lpstr>
      <vt:lpstr>【選択肢】!H2.構成員一覧の分類_農業者以外個人</vt:lpstr>
      <vt:lpstr>H2.構成員一覧の分類_農業者以外個人</vt:lpstr>
      <vt:lpstr>【選択肢】!H3.構成員一覧の分類_農業者以外団体</vt:lpstr>
      <vt:lpstr>H3.構成員一覧の分類_農業者以外団体</vt:lpstr>
      <vt:lpstr>【選択肢】!Ｉ.金銭出納簿の区分</vt:lpstr>
      <vt:lpstr>Ｉ.金銭出納簿の区分</vt:lpstr>
      <vt:lpstr>【選択肢】!Ｊ.金銭出納簿の収支の分類</vt:lpstr>
      <vt:lpstr>Ｊ.金銭出納簿の収支の分類</vt:lpstr>
      <vt:lpstr>【選択肢】!K.農村環境保全活動</vt:lpstr>
      <vt:lpstr>K.農村環境保全活動</vt:lpstr>
      <vt:lpstr>【選択肢】!L.増進活動</vt:lpstr>
      <vt:lpstr>L.増進活動</vt:lpstr>
      <vt:lpstr>【選択肢】!M.長寿命化</vt:lpstr>
      <vt:lpstr>M.長寿命化</vt:lpstr>
      <vt:lpstr>【選択肢】!Print_Area</vt:lpstr>
      <vt:lpstr>'様式第１－７号'!Print_Area</vt:lpstr>
      <vt:lpstr>'様式第１－７号'!Print_Titles</vt:lpstr>
    </vt:vector>
  </TitlesOfParts>
  <Company>農林水産省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JS16013</cp:lastModifiedBy>
  <cp:lastPrinted>2021-01-19T00:39:59Z</cp:lastPrinted>
  <dcterms:created xsi:type="dcterms:W3CDTF">2019-03-15T08:40:52Z</dcterms:created>
  <dcterms:modified xsi:type="dcterms:W3CDTF">2021-01-19T00:42:19Z</dcterms:modified>
</cp:coreProperties>
</file>